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업무\99. 기타\98. 각종 메뉴얼\다이버\"/>
    </mc:Choice>
  </mc:AlternateContent>
  <xr:revisionPtr revIDLastSave="0" documentId="8_{BBBCF26B-9A8B-4A71-8D8E-2FF99CEA7646}" xr6:coauthVersionLast="46" xr6:coauthVersionMax="46" xr10:uidLastSave="{00000000-0000-0000-0000-000000000000}"/>
  <bookViews>
    <workbookView xWindow="28680" yWindow="-120" windowWidth="29040" windowHeight="15840" activeTab="3" xr2:uid="{00000000-000D-0000-FFFF-FFFF00000000}"/>
  </bookViews>
  <sheets>
    <sheet name="원본파일" sheetId="2" r:id="rId1"/>
    <sheet name="다이버 데이터 분석 참고자료" sheetId="1" r:id="rId2"/>
    <sheet name="Data log(raw data)" sheetId="3" r:id="rId3"/>
    <sheet name="지하수위 변화 분석(예시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J15" i="4"/>
  <c r="G11" i="4"/>
  <c r="G12" i="4"/>
  <c r="J13" i="4" s="1"/>
  <c r="G13" i="4"/>
  <c r="G14" i="4"/>
  <c r="G15" i="4"/>
  <c r="G16" i="4"/>
  <c r="G17" i="4"/>
  <c r="J17" i="4" s="1"/>
  <c r="G18" i="4"/>
  <c r="G19" i="4"/>
  <c r="G20" i="4"/>
  <c r="G21" i="4"/>
  <c r="G22" i="4"/>
  <c r="G23" i="4"/>
  <c r="G24" i="4"/>
  <c r="G25" i="4"/>
  <c r="J25" i="4" s="1"/>
  <c r="G26" i="4"/>
  <c r="G27" i="4"/>
  <c r="G28" i="4"/>
  <c r="G29" i="4"/>
  <c r="G30" i="4"/>
  <c r="G31" i="4"/>
  <c r="J31" i="4" s="1"/>
  <c r="G32" i="4"/>
  <c r="G33" i="4"/>
  <c r="J33" i="4" s="1"/>
  <c r="G34" i="4"/>
  <c r="G35" i="4"/>
  <c r="G36" i="4"/>
  <c r="G37" i="4"/>
  <c r="G38" i="4"/>
  <c r="G39" i="4"/>
  <c r="J39" i="4" s="1"/>
  <c r="G40" i="4"/>
  <c r="G41" i="4"/>
  <c r="J41" i="4" s="1"/>
  <c r="G42" i="4"/>
  <c r="G43" i="4"/>
  <c r="G44" i="4"/>
  <c r="G45" i="4"/>
  <c r="G46" i="4"/>
  <c r="G47" i="4"/>
  <c r="J47" i="4" s="1"/>
  <c r="G48" i="4"/>
  <c r="G49" i="4"/>
  <c r="J49" i="4" s="1"/>
  <c r="G50" i="4"/>
  <c r="G51" i="4"/>
  <c r="G52" i="4"/>
  <c r="G10" i="4"/>
  <c r="J16" i="4" l="1"/>
  <c r="J24" i="4"/>
  <c r="J32" i="4"/>
  <c r="J40" i="4"/>
  <c r="J48" i="4"/>
  <c r="J18" i="4"/>
  <c r="J26" i="4"/>
  <c r="J34" i="4"/>
  <c r="J42" i="4"/>
  <c r="J50" i="4"/>
  <c r="J19" i="4"/>
  <c r="J27" i="4"/>
  <c r="J35" i="4"/>
  <c r="J43" i="4"/>
  <c r="J51" i="4"/>
  <c r="J20" i="4"/>
  <c r="J28" i="4"/>
  <c r="J36" i="4"/>
  <c r="J44" i="4"/>
  <c r="J52" i="4"/>
  <c r="J21" i="4"/>
  <c r="J29" i="4"/>
  <c r="J37" i="4"/>
  <c r="J45" i="4"/>
  <c r="J12" i="4"/>
  <c r="J14" i="4"/>
  <c r="J22" i="4"/>
  <c r="J30" i="4"/>
  <c r="J38" i="4"/>
  <c r="J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JHJ</author>
  </authors>
  <commentList>
    <comment ref="F9" authorId="0" shapeId="0" xr:uid="{00000000-0006-0000-0300-000001000000}">
      <text>
        <r>
          <rPr>
            <b/>
            <sz val="9"/>
            <color indexed="81"/>
            <rFont val="돋움"/>
            <family val="3"/>
            <charset val="129"/>
          </rPr>
          <t>장기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수위변화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측정</t>
        </r>
      </text>
    </comment>
    <comment ref="G9" authorId="0" shapeId="0" xr:uid="{00000000-0006-0000-0300-000002000000}">
      <text>
        <r>
          <rPr>
            <b/>
            <sz val="9"/>
            <color indexed="81"/>
            <rFont val="돋움"/>
            <family val="3"/>
            <charset val="129"/>
          </rPr>
          <t>대기압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보정</t>
        </r>
        <r>
          <rPr>
            <b/>
            <sz val="9"/>
            <color indexed="81"/>
            <rFont val="Tahoma"/>
            <family val="2"/>
          </rPr>
          <t xml:space="preserve"> = 
Pressure(cm) - </t>
        </r>
        <r>
          <rPr>
            <b/>
            <sz val="9"/>
            <color indexed="81"/>
            <rFont val="돋움"/>
            <family val="3"/>
            <charset val="129"/>
          </rPr>
          <t>대기압측정값</t>
        </r>
        <r>
          <rPr>
            <b/>
            <sz val="9"/>
            <color indexed="81"/>
            <rFont val="Tahoma"/>
            <family val="2"/>
          </rPr>
          <t>(cm)</t>
        </r>
      </text>
    </comment>
    <comment ref="H9" authorId="0" shapeId="0" xr:uid="{00000000-0006-0000-0300-000003000000}">
      <text>
        <r>
          <rPr>
            <b/>
            <sz val="9"/>
            <color indexed="81"/>
            <rFont val="돋움"/>
            <family val="3"/>
            <charset val="129"/>
          </rPr>
          <t>초기수위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측정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,
 </t>
        </r>
        <r>
          <rPr>
            <b/>
            <sz val="9"/>
            <color indexed="81"/>
            <rFont val="돋움"/>
            <family val="3"/>
            <charset val="129"/>
          </rPr>
          <t>자연수위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측정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I9" authorId="0" shapeId="0" xr:uid="{00000000-0006-0000-0300-000004000000}">
      <text>
        <r>
          <rPr>
            <b/>
            <sz val="9"/>
            <color indexed="81"/>
            <rFont val="돋움"/>
            <family val="3"/>
            <charset val="129"/>
          </rPr>
          <t>관측지점의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해발고도
</t>
        </r>
        <r>
          <rPr>
            <b/>
            <sz val="9"/>
            <color indexed="81"/>
            <rFont val="Tahoma"/>
            <family val="2"/>
          </rPr>
          <t xml:space="preserve">(Stick up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J9" authorId="0" shapeId="0" xr:uid="{00000000-0006-0000-0300-000005000000}">
      <text>
        <r>
          <rPr>
            <b/>
            <sz val="9"/>
            <color indexed="81"/>
            <rFont val="돋움"/>
            <family val="3"/>
            <charset val="129"/>
          </rPr>
          <t>지하수위변화</t>
        </r>
        <r>
          <rPr>
            <b/>
            <sz val="9"/>
            <color indexed="81"/>
            <rFont val="Tahoma"/>
            <family val="2"/>
          </rPr>
          <t xml:space="preserve">( </t>
        </r>
        <r>
          <rPr>
            <b/>
            <sz val="9"/>
            <color indexed="81"/>
            <rFont val="돋움"/>
            <family val="3"/>
            <charset val="129"/>
          </rPr>
          <t>해발고도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) 
= </t>
        </r>
        <r>
          <rPr>
            <b/>
            <sz val="9"/>
            <color indexed="81"/>
            <rFont val="돋움"/>
            <family val="3"/>
            <charset val="129"/>
          </rPr>
          <t>관측정</t>
        </r>
        <r>
          <rPr>
            <b/>
            <sz val="9"/>
            <color indexed="81"/>
            <rFont val="Tahoma"/>
            <family val="2"/>
          </rPr>
          <t xml:space="preserve"> EL(m)-</t>
        </r>
        <r>
          <rPr>
            <b/>
            <sz val="9"/>
            <color indexed="81"/>
            <rFont val="돋움"/>
            <family val="3"/>
            <charset val="129"/>
          </rPr>
          <t>초기수위</t>
        </r>
        <r>
          <rPr>
            <b/>
            <sz val="9"/>
            <color indexed="81"/>
            <rFont val="Tahoma"/>
            <family val="2"/>
          </rPr>
          <t>(m) -</t>
        </r>
        <r>
          <rPr>
            <b/>
            <sz val="9"/>
            <color indexed="81"/>
            <rFont val="돋움"/>
            <family val="3"/>
            <charset val="129"/>
          </rPr>
          <t>지하수위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변화량</t>
        </r>
        <r>
          <rPr>
            <b/>
            <sz val="9"/>
            <color indexed="81"/>
            <rFont val="Tahoma"/>
            <family val="2"/>
          </rPr>
          <t xml:space="preserve">(m)
</t>
        </r>
      </text>
    </comment>
    <comment ref="C12" authorId="1" shapeId="0" xr:uid="{921C90FD-3FA7-462B-ADDC-A6061B0FE658}">
      <text>
        <r>
          <rPr>
            <b/>
            <sz val="9"/>
            <color indexed="81"/>
            <rFont val="돋움"/>
            <family val="3"/>
            <charset val="129"/>
          </rPr>
          <t>초기수위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측정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</text>
    </comment>
  </commentList>
</comments>
</file>

<file path=xl/sharedStrings.xml><?xml version="1.0" encoding="utf-8"?>
<sst xmlns="http://schemas.openxmlformats.org/spreadsheetml/2006/main" count="116" uniqueCount="47">
  <si>
    <t>Data file for DataLogger.</t>
  </si>
  <si>
    <t>==============================================================================</t>
  </si>
  <si>
    <t>COMPANY    : &lt;Company name&gt;</t>
  </si>
  <si>
    <t>COMP.STATUS: Do</t>
  </si>
  <si>
    <t>DATE       : 07/09/2020</t>
  </si>
  <si>
    <t>TIME       : 09:23:27</t>
  </si>
  <si>
    <t>FILENAME   : C:\Users\owner\Desktop\CSV\daegu-1_200907092327_J3595.CSV</t>
  </si>
  <si>
    <t>CREATED BY : Diver-Office 9.2.0.17</t>
  </si>
  <si>
    <t>==========================    BEGINNING OF DATA     ==========================</t>
  </si>
  <si>
    <t>[Logger settings]</t>
  </si>
  <si>
    <t xml:space="preserve">  Instrument type         =Micro-Diver=15</t>
  </si>
  <si>
    <t xml:space="preserve">  Status                  =Started =0</t>
  </si>
  <si>
    <t xml:space="preserve">  Serial number           =..00-J3595  215.</t>
  </si>
  <si>
    <t xml:space="preserve">  Instrument number       =                    </t>
  </si>
  <si>
    <t xml:space="preserve">                          =0</t>
  </si>
  <si>
    <t xml:space="preserve">  Location                =daegu-1</t>
  </si>
  <si>
    <t xml:space="preserve">  Sample period           =M05</t>
  </si>
  <si>
    <t xml:space="preserve">  Sample method           =T   </t>
  </si>
  <si>
    <t xml:space="preserve">  Number of channels      =2</t>
  </si>
  <si>
    <t>[Channel 1]</t>
  </si>
  <si>
    <t xml:space="preserve">  Identification          =PRESSURE</t>
  </si>
  <si>
    <t xml:space="preserve">  Reference level         =400.00    cm</t>
  </si>
  <si>
    <t xml:space="preserve">  Range                   =10750.00  cm</t>
  </si>
  <si>
    <t xml:space="preserve">  Master level            =0         m</t>
  </si>
  <si>
    <t xml:space="preserve">  Altitude                =0         m</t>
  </si>
  <si>
    <t>[Channel 2]</t>
  </si>
  <si>
    <t xml:space="preserve">  Identification          =TEMPERATURE</t>
  </si>
  <si>
    <t xml:space="preserve">  Reference level         =-20.000   °C</t>
  </si>
  <si>
    <t xml:space="preserve">  Range                   =100.000   °C</t>
  </si>
  <si>
    <t>[Series settings]</t>
  </si>
  <si>
    <t xml:space="preserve">  Sample period           =00 00:05:00 0</t>
  </si>
  <si>
    <t xml:space="preserve">  Start date / time       =00:45:13 12-08-20</t>
  </si>
  <si>
    <t xml:space="preserve">  End date / time         =00:20:17 12-08-20</t>
  </si>
  <si>
    <t>[Channel 1 from data header]</t>
  </si>
  <si>
    <t>[Channel 2 from data header]</t>
  </si>
  <si>
    <t>Date/time</t>
  </si>
  <si>
    <t>Pressure[cm]</t>
  </si>
  <si>
    <t>Temperature[°C]</t>
  </si>
  <si>
    <t>END OF DATA FILE OF DATALOGGER FOR WINDOWS</t>
  </si>
  <si>
    <t>Diver 일반사항</t>
    <phoneticPr fontId="18" type="noConversion"/>
  </si>
  <si>
    <t>Data log</t>
    <phoneticPr fontId="18" type="noConversion"/>
  </si>
  <si>
    <t>Raw data 그래프</t>
    <phoneticPr fontId="18" type="noConversion"/>
  </si>
  <si>
    <t>대기압 측정값</t>
    <phoneticPr fontId="18" type="noConversion"/>
  </si>
  <si>
    <t>초기수위(m)</t>
    <phoneticPr fontId="18" type="noConversion"/>
  </si>
  <si>
    <t>관측지점 EL(m)</t>
    <phoneticPr fontId="18" type="noConversion"/>
  </si>
  <si>
    <t>대기압 보정 수위값(cm)</t>
    <phoneticPr fontId="18" type="noConversion"/>
  </si>
  <si>
    <t>지하수위 변화(EL. m)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</si>
</sst>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theme="9" tint="-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34" borderId="10" xfId="0" applyFill="1" applyBorder="1">
      <alignment vertical="center"/>
    </xf>
    <xf numFmtId="0" fontId="0" fillId="34" borderId="11" xfId="0" applyFill="1" applyBorder="1">
      <alignment vertical="center"/>
    </xf>
    <xf numFmtId="0" fontId="0" fillId="34" borderId="12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0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6" xfId="0" applyFill="1" applyBorder="1">
      <alignment vertical="center"/>
    </xf>
    <xf numFmtId="0" fontId="0" fillId="34" borderId="17" xfId="0" applyFill="1" applyBorder="1">
      <alignment vertical="center"/>
    </xf>
    <xf numFmtId="0" fontId="0" fillId="35" borderId="10" xfId="0" applyFill="1" applyBorder="1">
      <alignment vertical="center"/>
    </xf>
    <xf numFmtId="0" fontId="0" fillId="35" borderId="11" xfId="0" applyFill="1" applyBorder="1">
      <alignment vertical="center"/>
    </xf>
    <xf numFmtId="0" fontId="0" fillId="35" borderId="12" xfId="0" applyFill="1" applyBorder="1">
      <alignment vertical="center"/>
    </xf>
    <xf numFmtId="22" fontId="0" fillId="35" borderId="13" xfId="0" applyNumberFormat="1" applyFill="1" applyBorder="1">
      <alignment vertical="center"/>
    </xf>
    <xf numFmtId="0" fontId="0" fillId="35" borderId="0" xfId="0" applyFill="1" applyBorder="1">
      <alignment vertical="center"/>
    </xf>
    <xf numFmtId="0" fontId="0" fillId="35" borderId="14" xfId="0" applyFill="1" applyBorder="1">
      <alignment vertical="center"/>
    </xf>
    <xf numFmtId="0" fontId="0" fillId="35" borderId="15" xfId="0" applyFill="1" applyBorder="1">
      <alignment vertical="center"/>
    </xf>
    <xf numFmtId="0" fontId="0" fillId="35" borderId="16" xfId="0" applyFill="1" applyBorder="1">
      <alignment vertical="center"/>
    </xf>
    <xf numFmtId="0" fontId="0" fillId="35" borderId="17" xfId="0" applyFill="1" applyBorder="1">
      <alignment vertical="center"/>
    </xf>
    <xf numFmtId="0" fontId="19" fillId="33" borderId="18" xfId="0" applyFont="1" applyFill="1" applyBorder="1">
      <alignment vertical="center"/>
    </xf>
    <xf numFmtId="0" fontId="19" fillId="33" borderId="19" xfId="0" applyFont="1" applyFill="1" applyBorder="1">
      <alignment vertical="center"/>
    </xf>
    <xf numFmtId="0" fontId="19" fillId="36" borderId="18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22" fontId="0" fillId="0" borderId="13" xfId="0" applyNumberFormat="1" applyFill="1" applyBorder="1">
      <alignment vertical="center"/>
    </xf>
    <xf numFmtId="0" fontId="0" fillId="0" borderId="0" xfId="0" applyFill="1" applyBorder="1">
      <alignment vertical="center"/>
    </xf>
    <xf numFmtId="22" fontId="0" fillId="0" borderId="0" xfId="0" applyNumberFormat="1" applyFill="1" applyBorder="1">
      <alignment vertical="center"/>
    </xf>
    <xf numFmtId="22" fontId="14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'Data log(raw data)'!$B$1</c:f>
              <c:strCache>
                <c:ptCount val="1"/>
                <c:pt idx="0">
                  <c:v>Pressure[cm]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 log(raw data)'!$A$2:$A$45</c:f>
              <c:numCache>
                <c:formatCode>m/d/yyyy\ h:mm</c:formatCode>
                <c:ptCount val="44"/>
                <c:pt idx="0">
                  <c:v>44055.572916666664</c:v>
                </c:pt>
                <c:pt idx="1">
                  <c:v>44055.576388888891</c:v>
                </c:pt>
                <c:pt idx="2">
                  <c:v>44055.579861111109</c:v>
                </c:pt>
                <c:pt idx="3">
                  <c:v>44055.583333333336</c:v>
                </c:pt>
                <c:pt idx="4">
                  <c:v>44055.586805555555</c:v>
                </c:pt>
                <c:pt idx="5">
                  <c:v>44055.590277777781</c:v>
                </c:pt>
                <c:pt idx="6">
                  <c:v>44055.59375</c:v>
                </c:pt>
                <c:pt idx="7">
                  <c:v>44055.597222222219</c:v>
                </c:pt>
                <c:pt idx="8">
                  <c:v>44055.600694444445</c:v>
                </c:pt>
                <c:pt idx="9">
                  <c:v>44055.604166666664</c:v>
                </c:pt>
                <c:pt idx="10">
                  <c:v>44055.607638888891</c:v>
                </c:pt>
                <c:pt idx="11">
                  <c:v>44055.611111111109</c:v>
                </c:pt>
                <c:pt idx="12">
                  <c:v>44055.614583333336</c:v>
                </c:pt>
                <c:pt idx="13">
                  <c:v>44055.618055555555</c:v>
                </c:pt>
                <c:pt idx="14">
                  <c:v>44055.621527777781</c:v>
                </c:pt>
                <c:pt idx="15">
                  <c:v>44055.625</c:v>
                </c:pt>
                <c:pt idx="16">
                  <c:v>44055.628472222219</c:v>
                </c:pt>
                <c:pt idx="17">
                  <c:v>44055.631944444445</c:v>
                </c:pt>
                <c:pt idx="18">
                  <c:v>44055.635416666664</c:v>
                </c:pt>
                <c:pt idx="19">
                  <c:v>44055.638888888891</c:v>
                </c:pt>
                <c:pt idx="20">
                  <c:v>44055.642361111109</c:v>
                </c:pt>
                <c:pt idx="21">
                  <c:v>44055.645833333336</c:v>
                </c:pt>
                <c:pt idx="22">
                  <c:v>44055.649305555555</c:v>
                </c:pt>
                <c:pt idx="23">
                  <c:v>44055.652777777781</c:v>
                </c:pt>
                <c:pt idx="24">
                  <c:v>44055.65625</c:v>
                </c:pt>
                <c:pt idx="25">
                  <c:v>44055.659722222219</c:v>
                </c:pt>
                <c:pt idx="26">
                  <c:v>44055.663194444445</c:v>
                </c:pt>
                <c:pt idx="27">
                  <c:v>44055.666666666664</c:v>
                </c:pt>
                <c:pt idx="28">
                  <c:v>44055.670138888891</c:v>
                </c:pt>
                <c:pt idx="29">
                  <c:v>44055.673611111109</c:v>
                </c:pt>
                <c:pt idx="30">
                  <c:v>44055.677083333336</c:v>
                </c:pt>
                <c:pt idx="31">
                  <c:v>44055.680555555555</c:v>
                </c:pt>
                <c:pt idx="32">
                  <c:v>44055.684027777781</c:v>
                </c:pt>
                <c:pt idx="33">
                  <c:v>44055.6875</c:v>
                </c:pt>
                <c:pt idx="34">
                  <c:v>44055.690972222219</c:v>
                </c:pt>
                <c:pt idx="35">
                  <c:v>44055.694444444445</c:v>
                </c:pt>
                <c:pt idx="36">
                  <c:v>44055.697916666664</c:v>
                </c:pt>
                <c:pt idx="37">
                  <c:v>44055.701388888891</c:v>
                </c:pt>
                <c:pt idx="38">
                  <c:v>44055.704861111109</c:v>
                </c:pt>
                <c:pt idx="39">
                  <c:v>44055.708333333336</c:v>
                </c:pt>
                <c:pt idx="40">
                  <c:v>44055.711805555555</c:v>
                </c:pt>
                <c:pt idx="41">
                  <c:v>44055.715277777781</c:v>
                </c:pt>
                <c:pt idx="42">
                  <c:v>44055.71875</c:v>
                </c:pt>
                <c:pt idx="43">
                  <c:v>44055.722222222219</c:v>
                </c:pt>
              </c:numCache>
            </c:numRef>
          </c:xVal>
          <c:yVal>
            <c:numRef>
              <c:f>'Data log(raw data)'!$B$2:$B$45</c:f>
              <c:numCache>
                <c:formatCode>General</c:formatCode>
                <c:ptCount val="44"/>
                <c:pt idx="0">
                  <c:v>1018.13</c:v>
                </c:pt>
                <c:pt idx="1">
                  <c:v>2063.7399999999998</c:v>
                </c:pt>
                <c:pt idx="2">
                  <c:v>9999.39</c:v>
                </c:pt>
                <c:pt idx="3">
                  <c:v>9523.5300000000007</c:v>
                </c:pt>
                <c:pt idx="4">
                  <c:v>9269.11</c:v>
                </c:pt>
                <c:pt idx="5">
                  <c:v>9103.56</c:v>
                </c:pt>
                <c:pt idx="6">
                  <c:v>8983.8799999999992</c:v>
                </c:pt>
                <c:pt idx="7">
                  <c:v>8888.2000000000007</c:v>
                </c:pt>
                <c:pt idx="8">
                  <c:v>8811.16</c:v>
                </c:pt>
                <c:pt idx="9">
                  <c:v>8743.7900000000009</c:v>
                </c:pt>
                <c:pt idx="10">
                  <c:v>8686.82</c:v>
                </c:pt>
                <c:pt idx="11">
                  <c:v>8639.8799999999992</c:v>
                </c:pt>
                <c:pt idx="12">
                  <c:v>8594.73</c:v>
                </c:pt>
                <c:pt idx="13">
                  <c:v>8580.75</c:v>
                </c:pt>
                <c:pt idx="14">
                  <c:v>8580.75</c:v>
                </c:pt>
                <c:pt idx="15">
                  <c:v>8581.11</c:v>
                </c:pt>
                <c:pt idx="16">
                  <c:v>8580.0300000000007</c:v>
                </c:pt>
                <c:pt idx="17">
                  <c:v>8575.73</c:v>
                </c:pt>
                <c:pt idx="18">
                  <c:v>8561.76</c:v>
                </c:pt>
                <c:pt idx="19">
                  <c:v>8543.84</c:v>
                </c:pt>
                <c:pt idx="20">
                  <c:v>8473.9699999999993</c:v>
                </c:pt>
                <c:pt idx="21">
                  <c:v>8384.0300000000007</c:v>
                </c:pt>
                <c:pt idx="22">
                  <c:v>8577.5300000000007</c:v>
                </c:pt>
                <c:pt idx="23">
                  <c:v>8841.26</c:v>
                </c:pt>
                <c:pt idx="24">
                  <c:v>9060.92</c:v>
                </c:pt>
                <c:pt idx="25">
                  <c:v>9231.84</c:v>
                </c:pt>
                <c:pt idx="26">
                  <c:v>9371.59</c:v>
                </c:pt>
                <c:pt idx="27">
                  <c:v>9485.9</c:v>
                </c:pt>
                <c:pt idx="28">
                  <c:v>9585.52</c:v>
                </c:pt>
                <c:pt idx="29">
                  <c:v>9670.7999999999993</c:v>
                </c:pt>
                <c:pt idx="30">
                  <c:v>9740.68</c:v>
                </c:pt>
                <c:pt idx="31">
                  <c:v>9797.2900000000009</c:v>
                </c:pt>
                <c:pt idx="32">
                  <c:v>9843.52</c:v>
                </c:pt>
                <c:pt idx="33">
                  <c:v>9884.73</c:v>
                </c:pt>
                <c:pt idx="34">
                  <c:v>9922.35</c:v>
                </c:pt>
                <c:pt idx="35">
                  <c:v>9952.09</c:v>
                </c:pt>
                <c:pt idx="36">
                  <c:v>9976.4599999999991</c:v>
                </c:pt>
                <c:pt idx="37">
                  <c:v>9998.32</c:v>
                </c:pt>
                <c:pt idx="38">
                  <c:v>10019.1</c:v>
                </c:pt>
                <c:pt idx="39">
                  <c:v>10037.379999999999</c:v>
                </c:pt>
                <c:pt idx="40">
                  <c:v>10053.86</c:v>
                </c:pt>
                <c:pt idx="41">
                  <c:v>10069.629999999999</c:v>
                </c:pt>
                <c:pt idx="42">
                  <c:v>10082.17</c:v>
                </c:pt>
                <c:pt idx="43">
                  <c:v>1012.75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F-4696-83AB-EDBBBC996E76}"/>
            </c:ext>
          </c:extLst>
        </c:ser>
        <c:ser>
          <c:idx val="0"/>
          <c:order val="1"/>
          <c:tx>
            <c:strRef>
              <c:f>'Data log(raw data)'!$B$1</c:f>
              <c:strCache>
                <c:ptCount val="1"/>
                <c:pt idx="0">
                  <c:v>Pressure[cm]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log(raw data)'!$A$2:$A$45</c:f>
              <c:numCache>
                <c:formatCode>m/d/yyyy\ h:mm</c:formatCode>
                <c:ptCount val="44"/>
                <c:pt idx="0">
                  <c:v>44055.572916666664</c:v>
                </c:pt>
                <c:pt idx="1">
                  <c:v>44055.576388888891</c:v>
                </c:pt>
                <c:pt idx="2">
                  <c:v>44055.579861111109</c:v>
                </c:pt>
                <c:pt idx="3">
                  <c:v>44055.583333333336</c:v>
                </c:pt>
                <c:pt idx="4">
                  <c:v>44055.586805555555</c:v>
                </c:pt>
                <c:pt idx="5">
                  <c:v>44055.590277777781</c:v>
                </c:pt>
                <c:pt idx="6">
                  <c:v>44055.59375</c:v>
                </c:pt>
                <c:pt idx="7">
                  <c:v>44055.597222222219</c:v>
                </c:pt>
                <c:pt idx="8">
                  <c:v>44055.600694444445</c:v>
                </c:pt>
                <c:pt idx="9">
                  <c:v>44055.604166666664</c:v>
                </c:pt>
                <c:pt idx="10">
                  <c:v>44055.607638888891</c:v>
                </c:pt>
                <c:pt idx="11">
                  <c:v>44055.611111111109</c:v>
                </c:pt>
                <c:pt idx="12">
                  <c:v>44055.614583333336</c:v>
                </c:pt>
                <c:pt idx="13">
                  <c:v>44055.618055555555</c:v>
                </c:pt>
                <c:pt idx="14">
                  <c:v>44055.621527777781</c:v>
                </c:pt>
                <c:pt idx="15">
                  <c:v>44055.625</c:v>
                </c:pt>
                <c:pt idx="16">
                  <c:v>44055.628472222219</c:v>
                </c:pt>
                <c:pt idx="17">
                  <c:v>44055.631944444445</c:v>
                </c:pt>
                <c:pt idx="18">
                  <c:v>44055.635416666664</c:v>
                </c:pt>
                <c:pt idx="19">
                  <c:v>44055.638888888891</c:v>
                </c:pt>
                <c:pt idx="20">
                  <c:v>44055.642361111109</c:v>
                </c:pt>
                <c:pt idx="21">
                  <c:v>44055.645833333336</c:v>
                </c:pt>
                <c:pt idx="22">
                  <c:v>44055.649305555555</c:v>
                </c:pt>
                <c:pt idx="23">
                  <c:v>44055.652777777781</c:v>
                </c:pt>
                <c:pt idx="24">
                  <c:v>44055.65625</c:v>
                </c:pt>
                <c:pt idx="25">
                  <c:v>44055.659722222219</c:v>
                </c:pt>
                <c:pt idx="26">
                  <c:v>44055.663194444445</c:v>
                </c:pt>
                <c:pt idx="27">
                  <c:v>44055.666666666664</c:v>
                </c:pt>
                <c:pt idx="28">
                  <c:v>44055.670138888891</c:v>
                </c:pt>
                <c:pt idx="29">
                  <c:v>44055.673611111109</c:v>
                </c:pt>
                <c:pt idx="30">
                  <c:v>44055.677083333336</c:v>
                </c:pt>
                <c:pt idx="31">
                  <c:v>44055.680555555555</c:v>
                </c:pt>
                <c:pt idx="32">
                  <c:v>44055.684027777781</c:v>
                </c:pt>
                <c:pt idx="33">
                  <c:v>44055.6875</c:v>
                </c:pt>
                <c:pt idx="34">
                  <c:v>44055.690972222219</c:v>
                </c:pt>
                <c:pt idx="35">
                  <c:v>44055.694444444445</c:v>
                </c:pt>
                <c:pt idx="36">
                  <c:v>44055.697916666664</c:v>
                </c:pt>
                <c:pt idx="37">
                  <c:v>44055.701388888891</c:v>
                </c:pt>
                <c:pt idx="38">
                  <c:v>44055.704861111109</c:v>
                </c:pt>
                <c:pt idx="39">
                  <c:v>44055.708333333336</c:v>
                </c:pt>
                <c:pt idx="40">
                  <c:v>44055.711805555555</c:v>
                </c:pt>
                <c:pt idx="41">
                  <c:v>44055.715277777781</c:v>
                </c:pt>
                <c:pt idx="42">
                  <c:v>44055.71875</c:v>
                </c:pt>
                <c:pt idx="43">
                  <c:v>44055.722222222219</c:v>
                </c:pt>
              </c:numCache>
            </c:numRef>
          </c:xVal>
          <c:yVal>
            <c:numRef>
              <c:f>'Data log(raw data)'!$B$2:$B$45</c:f>
              <c:numCache>
                <c:formatCode>General</c:formatCode>
                <c:ptCount val="44"/>
                <c:pt idx="0">
                  <c:v>1018.13</c:v>
                </c:pt>
                <c:pt idx="1">
                  <c:v>2063.7399999999998</c:v>
                </c:pt>
                <c:pt idx="2">
                  <c:v>9999.39</c:v>
                </c:pt>
                <c:pt idx="3">
                  <c:v>9523.5300000000007</c:v>
                </c:pt>
                <c:pt idx="4">
                  <c:v>9269.11</c:v>
                </c:pt>
                <c:pt idx="5">
                  <c:v>9103.56</c:v>
                </c:pt>
                <c:pt idx="6">
                  <c:v>8983.8799999999992</c:v>
                </c:pt>
                <c:pt idx="7">
                  <c:v>8888.2000000000007</c:v>
                </c:pt>
                <c:pt idx="8">
                  <c:v>8811.16</c:v>
                </c:pt>
                <c:pt idx="9">
                  <c:v>8743.7900000000009</c:v>
                </c:pt>
                <c:pt idx="10">
                  <c:v>8686.82</c:v>
                </c:pt>
                <c:pt idx="11">
                  <c:v>8639.8799999999992</c:v>
                </c:pt>
                <c:pt idx="12">
                  <c:v>8594.73</c:v>
                </c:pt>
                <c:pt idx="13">
                  <c:v>8580.75</c:v>
                </c:pt>
                <c:pt idx="14">
                  <c:v>8580.75</c:v>
                </c:pt>
                <c:pt idx="15">
                  <c:v>8581.11</c:v>
                </c:pt>
                <c:pt idx="16">
                  <c:v>8580.0300000000007</c:v>
                </c:pt>
                <c:pt idx="17">
                  <c:v>8575.73</c:v>
                </c:pt>
                <c:pt idx="18">
                  <c:v>8561.76</c:v>
                </c:pt>
                <c:pt idx="19">
                  <c:v>8543.84</c:v>
                </c:pt>
                <c:pt idx="20">
                  <c:v>8473.9699999999993</c:v>
                </c:pt>
                <c:pt idx="21">
                  <c:v>8384.0300000000007</c:v>
                </c:pt>
                <c:pt idx="22">
                  <c:v>8577.5300000000007</c:v>
                </c:pt>
                <c:pt idx="23">
                  <c:v>8841.26</c:v>
                </c:pt>
                <c:pt idx="24">
                  <c:v>9060.92</c:v>
                </c:pt>
                <c:pt idx="25">
                  <c:v>9231.84</c:v>
                </c:pt>
                <c:pt idx="26">
                  <c:v>9371.59</c:v>
                </c:pt>
                <c:pt idx="27">
                  <c:v>9485.9</c:v>
                </c:pt>
                <c:pt idx="28">
                  <c:v>9585.52</c:v>
                </c:pt>
                <c:pt idx="29">
                  <c:v>9670.7999999999993</c:v>
                </c:pt>
                <c:pt idx="30">
                  <c:v>9740.68</c:v>
                </c:pt>
                <c:pt idx="31">
                  <c:v>9797.2900000000009</c:v>
                </c:pt>
                <c:pt idx="32">
                  <c:v>9843.52</c:v>
                </c:pt>
                <c:pt idx="33">
                  <c:v>9884.73</c:v>
                </c:pt>
                <c:pt idx="34">
                  <c:v>9922.35</c:v>
                </c:pt>
                <c:pt idx="35">
                  <c:v>9952.09</c:v>
                </c:pt>
                <c:pt idx="36">
                  <c:v>9976.4599999999991</c:v>
                </c:pt>
                <c:pt idx="37">
                  <c:v>9998.32</c:v>
                </c:pt>
                <c:pt idx="38">
                  <c:v>10019.1</c:v>
                </c:pt>
                <c:pt idx="39">
                  <c:v>10037.379999999999</c:v>
                </c:pt>
                <c:pt idx="40">
                  <c:v>10053.86</c:v>
                </c:pt>
                <c:pt idx="41">
                  <c:v>10069.629999999999</c:v>
                </c:pt>
                <c:pt idx="42">
                  <c:v>10082.17</c:v>
                </c:pt>
                <c:pt idx="43">
                  <c:v>1012.75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F-4696-83AB-EDBBBC99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1856112"/>
        <c:axId val="-1141860464"/>
      </c:scatterChart>
      <c:valAx>
        <c:axId val="-114185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141860464"/>
        <c:crosses val="autoZero"/>
        <c:crossBetween val="midCat"/>
        <c:majorUnit val="5.000000000000001E-2"/>
      </c:valAx>
      <c:valAx>
        <c:axId val="-11418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14185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log(raw data)'!$C$1</c:f>
              <c:strCache>
                <c:ptCount val="1"/>
                <c:pt idx="0">
                  <c:v>Temperature[°C]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log(raw data)'!$A$2:$A$45</c:f>
              <c:numCache>
                <c:formatCode>m/d/yyyy\ h:mm</c:formatCode>
                <c:ptCount val="44"/>
                <c:pt idx="0">
                  <c:v>44055.572916666664</c:v>
                </c:pt>
                <c:pt idx="1">
                  <c:v>44055.576388888891</c:v>
                </c:pt>
                <c:pt idx="2">
                  <c:v>44055.579861111109</c:v>
                </c:pt>
                <c:pt idx="3">
                  <c:v>44055.583333333336</c:v>
                </c:pt>
                <c:pt idx="4">
                  <c:v>44055.586805555555</c:v>
                </c:pt>
                <c:pt idx="5">
                  <c:v>44055.590277777781</c:v>
                </c:pt>
                <c:pt idx="6">
                  <c:v>44055.59375</c:v>
                </c:pt>
                <c:pt idx="7">
                  <c:v>44055.597222222219</c:v>
                </c:pt>
                <c:pt idx="8">
                  <c:v>44055.600694444445</c:v>
                </c:pt>
                <c:pt idx="9">
                  <c:v>44055.604166666664</c:v>
                </c:pt>
                <c:pt idx="10">
                  <c:v>44055.607638888891</c:v>
                </c:pt>
                <c:pt idx="11">
                  <c:v>44055.611111111109</c:v>
                </c:pt>
                <c:pt idx="12">
                  <c:v>44055.614583333336</c:v>
                </c:pt>
                <c:pt idx="13">
                  <c:v>44055.618055555555</c:v>
                </c:pt>
                <c:pt idx="14">
                  <c:v>44055.621527777781</c:v>
                </c:pt>
                <c:pt idx="15">
                  <c:v>44055.625</c:v>
                </c:pt>
                <c:pt idx="16">
                  <c:v>44055.628472222219</c:v>
                </c:pt>
                <c:pt idx="17">
                  <c:v>44055.631944444445</c:v>
                </c:pt>
                <c:pt idx="18">
                  <c:v>44055.635416666664</c:v>
                </c:pt>
                <c:pt idx="19">
                  <c:v>44055.638888888891</c:v>
                </c:pt>
                <c:pt idx="20">
                  <c:v>44055.642361111109</c:v>
                </c:pt>
                <c:pt idx="21">
                  <c:v>44055.645833333336</c:v>
                </c:pt>
                <c:pt idx="22">
                  <c:v>44055.649305555555</c:v>
                </c:pt>
                <c:pt idx="23">
                  <c:v>44055.652777777781</c:v>
                </c:pt>
                <c:pt idx="24">
                  <c:v>44055.65625</c:v>
                </c:pt>
                <c:pt idx="25">
                  <c:v>44055.659722222219</c:v>
                </c:pt>
                <c:pt idx="26">
                  <c:v>44055.663194444445</c:v>
                </c:pt>
                <c:pt idx="27">
                  <c:v>44055.666666666664</c:v>
                </c:pt>
                <c:pt idx="28">
                  <c:v>44055.670138888891</c:v>
                </c:pt>
                <c:pt idx="29">
                  <c:v>44055.673611111109</c:v>
                </c:pt>
                <c:pt idx="30">
                  <c:v>44055.677083333336</c:v>
                </c:pt>
                <c:pt idx="31">
                  <c:v>44055.680555555555</c:v>
                </c:pt>
                <c:pt idx="32">
                  <c:v>44055.684027777781</c:v>
                </c:pt>
                <c:pt idx="33">
                  <c:v>44055.6875</c:v>
                </c:pt>
                <c:pt idx="34">
                  <c:v>44055.690972222219</c:v>
                </c:pt>
                <c:pt idx="35">
                  <c:v>44055.694444444445</c:v>
                </c:pt>
                <c:pt idx="36">
                  <c:v>44055.697916666664</c:v>
                </c:pt>
                <c:pt idx="37">
                  <c:v>44055.701388888891</c:v>
                </c:pt>
                <c:pt idx="38">
                  <c:v>44055.704861111109</c:v>
                </c:pt>
                <c:pt idx="39">
                  <c:v>44055.708333333336</c:v>
                </c:pt>
                <c:pt idx="40">
                  <c:v>44055.711805555555</c:v>
                </c:pt>
                <c:pt idx="41">
                  <c:v>44055.715277777781</c:v>
                </c:pt>
                <c:pt idx="42">
                  <c:v>44055.71875</c:v>
                </c:pt>
                <c:pt idx="43">
                  <c:v>44055.722222222219</c:v>
                </c:pt>
              </c:numCache>
            </c:numRef>
          </c:xVal>
          <c:yVal>
            <c:numRef>
              <c:f>'Data log(raw data)'!$C$2:$C$45</c:f>
              <c:numCache>
                <c:formatCode>General</c:formatCode>
                <c:ptCount val="44"/>
                <c:pt idx="0">
                  <c:v>33.616999999999997</c:v>
                </c:pt>
                <c:pt idx="1">
                  <c:v>20.727</c:v>
                </c:pt>
                <c:pt idx="2">
                  <c:v>15.52</c:v>
                </c:pt>
                <c:pt idx="3">
                  <c:v>14.93</c:v>
                </c:pt>
                <c:pt idx="4">
                  <c:v>14.817</c:v>
                </c:pt>
                <c:pt idx="5">
                  <c:v>14.782999999999999</c:v>
                </c:pt>
                <c:pt idx="6">
                  <c:v>14.75</c:v>
                </c:pt>
                <c:pt idx="7">
                  <c:v>14.73</c:v>
                </c:pt>
                <c:pt idx="8">
                  <c:v>14.702999999999999</c:v>
                </c:pt>
                <c:pt idx="9">
                  <c:v>14.696999999999999</c:v>
                </c:pt>
                <c:pt idx="10">
                  <c:v>14.683</c:v>
                </c:pt>
                <c:pt idx="11">
                  <c:v>14.677</c:v>
                </c:pt>
                <c:pt idx="12">
                  <c:v>14.67</c:v>
                </c:pt>
                <c:pt idx="13">
                  <c:v>14.663</c:v>
                </c:pt>
                <c:pt idx="14">
                  <c:v>14.65</c:v>
                </c:pt>
                <c:pt idx="15">
                  <c:v>14.643000000000001</c:v>
                </c:pt>
                <c:pt idx="16">
                  <c:v>14.637</c:v>
                </c:pt>
                <c:pt idx="17">
                  <c:v>14.63</c:v>
                </c:pt>
                <c:pt idx="18">
                  <c:v>14.63</c:v>
                </c:pt>
                <c:pt idx="19">
                  <c:v>14.63</c:v>
                </c:pt>
                <c:pt idx="20">
                  <c:v>14.63</c:v>
                </c:pt>
                <c:pt idx="21">
                  <c:v>14.622999999999999</c:v>
                </c:pt>
                <c:pt idx="22">
                  <c:v>14.897</c:v>
                </c:pt>
                <c:pt idx="23">
                  <c:v>15.367000000000001</c:v>
                </c:pt>
                <c:pt idx="24">
                  <c:v>15.26</c:v>
                </c:pt>
                <c:pt idx="25">
                  <c:v>15.16</c:v>
                </c:pt>
                <c:pt idx="26">
                  <c:v>15.067</c:v>
                </c:pt>
                <c:pt idx="27">
                  <c:v>15.04</c:v>
                </c:pt>
                <c:pt idx="28">
                  <c:v>15.013</c:v>
                </c:pt>
                <c:pt idx="29">
                  <c:v>14.983000000000001</c:v>
                </c:pt>
                <c:pt idx="30">
                  <c:v>14.97</c:v>
                </c:pt>
                <c:pt idx="31">
                  <c:v>14.962999999999999</c:v>
                </c:pt>
                <c:pt idx="32">
                  <c:v>14.957000000000001</c:v>
                </c:pt>
                <c:pt idx="33">
                  <c:v>14.95</c:v>
                </c:pt>
                <c:pt idx="34">
                  <c:v>14.917</c:v>
                </c:pt>
                <c:pt idx="35">
                  <c:v>14.903</c:v>
                </c:pt>
                <c:pt idx="36">
                  <c:v>14.903</c:v>
                </c:pt>
                <c:pt idx="37">
                  <c:v>14.877000000000001</c:v>
                </c:pt>
                <c:pt idx="38">
                  <c:v>14.882999999999999</c:v>
                </c:pt>
                <c:pt idx="39">
                  <c:v>14.837</c:v>
                </c:pt>
                <c:pt idx="40">
                  <c:v>14.843</c:v>
                </c:pt>
                <c:pt idx="41">
                  <c:v>14.83</c:v>
                </c:pt>
                <c:pt idx="42">
                  <c:v>14.823</c:v>
                </c:pt>
                <c:pt idx="43">
                  <c:v>20.37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16-45D7-BA77-F77EEDC5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6464080"/>
        <c:axId val="-1146460816"/>
      </c:scatterChart>
      <c:valAx>
        <c:axId val="-114646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146460816"/>
        <c:crosses val="autoZero"/>
        <c:crossBetween val="midCat"/>
        <c:majorUnit val="5.000000000000001E-2"/>
      </c:valAx>
      <c:valAx>
        <c:axId val="-114646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14646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'지하수위 변화 분석(예시)'!$J$9</c:f>
              <c:strCache>
                <c:ptCount val="1"/>
                <c:pt idx="0">
                  <c:v>지하수위 변화(EL. 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'지하수위 변화 분석(예시)'!$C$10:$C$52</c:f>
              <c:numCache>
                <c:formatCode>m/d/yyyy\ h:mm</c:formatCode>
                <c:ptCount val="43"/>
                <c:pt idx="0">
                  <c:v>44055.572916666664</c:v>
                </c:pt>
                <c:pt idx="1">
                  <c:v>44055.576388888891</c:v>
                </c:pt>
                <c:pt idx="2">
                  <c:v>44055.579861111109</c:v>
                </c:pt>
                <c:pt idx="3">
                  <c:v>44055.583333333336</c:v>
                </c:pt>
                <c:pt idx="4">
                  <c:v>44055.586805555555</c:v>
                </c:pt>
                <c:pt idx="5">
                  <c:v>44055.590277777781</c:v>
                </c:pt>
                <c:pt idx="6">
                  <c:v>44055.59375</c:v>
                </c:pt>
                <c:pt idx="7">
                  <c:v>44055.597222222219</c:v>
                </c:pt>
                <c:pt idx="8">
                  <c:v>44055.600694444445</c:v>
                </c:pt>
                <c:pt idx="9">
                  <c:v>44055.604166666664</c:v>
                </c:pt>
                <c:pt idx="10">
                  <c:v>44055.607638888891</c:v>
                </c:pt>
                <c:pt idx="11">
                  <c:v>44055.611111111109</c:v>
                </c:pt>
                <c:pt idx="12">
                  <c:v>44055.614583333336</c:v>
                </c:pt>
                <c:pt idx="13">
                  <c:v>44055.618055555555</c:v>
                </c:pt>
                <c:pt idx="14">
                  <c:v>44055.621527777781</c:v>
                </c:pt>
                <c:pt idx="15">
                  <c:v>44055.625</c:v>
                </c:pt>
                <c:pt idx="16">
                  <c:v>44055.628472222219</c:v>
                </c:pt>
                <c:pt idx="17">
                  <c:v>44055.631944444445</c:v>
                </c:pt>
                <c:pt idx="18">
                  <c:v>44055.635416666664</c:v>
                </c:pt>
                <c:pt idx="19">
                  <c:v>44055.638888888891</c:v>
                </c:pt>
                <c:pt idx="20">
                  <c:v>44055.642361111109</c:v>
                </c:pt>
                <c:pt idx="21">
                  <c:v>44055.645833333336</c:v>
                </c:pt>
                <c:pt idx="22">
                  <c:v>44055.649305555555</c:v>
                </c:pt>
                <c:pt idx="23">
                  <c:v>44055.652777777781</c:v>
                </c:pt>
                <c:pt idx="24">
                  <c:v>44055.65625</c:v>
                </c:pt>
                <c:pt idx="25">
                  <c:v>44055.659722222219</c:v>
                </c:pt>
                <c:pt idx="26">
                  <c:v>44055.663194444445</c:v>
                </c:pt>
                <c:pt idx="27">
                  <c:v>44055.666666666664</c:v>
                </c:pt>
                <c:pt idx="28">
                  <c:v>44055.670138888891</c:v>
                </c:pt>
                <c:pt idx="29">
                  <c:v>44055.673611111109</c:v>
                </c:pt>
                <c:pt idx="30">
                  <c:v>44055.677083333336</c:v>
                </c:pt>
                <c:pt idx="31">
                  <c:v>44055.680555555555</c:v>
                </c:pt>
                <c:pt idx="32">
                  <c:v>44055.684027777781</c:v>
                </c:pt>
                <c:pt idx="33">
                  <c:v>44055.6875</c:v>
                </c:pt>
                <c:pt idx="34">
                  <c:v>44055.690972222219</c:v>
                </c:pt>
                <c:pt idx="35">
                  <c:v>44055.694444444445</c:v>
                </c:pt>
                <c:pt idx="36">
                  <c:v>44055.697916666664</c:v>
                </c:pt>
                <c:pt idx="37">
                  <c:v>44055.701388888891</c:v>
                </c:pt>
                <c:pt idx="38">
                  <c:v>44055.704861111109</c:v>
                </c:pt>
                <c:pt idx="39">
                  <c:v>44055.708333333336</c:v>
                </c:pt>
                <c:pt idx="40">
                  <c:v>44055.711805555555</c:v>
                </c:pt>
                <c:pt idx="41">
                  <c:v>44055.715277777781</c:v>
                </c:pt>
                <c:pt idx="42">
                  <c:v>44055.71875</c:v>
                </c:pt>
              </c:numCache>
            </c:numRef>
          </c:xVal>
          <c:yVal>
            <c:numRef>
              <c:f>'지하수위 변화 분석(예시)'!$J$10:$J$52</c:f>
              <c:numCache>
                <c:formatCode>General</c:formatCode>
                <c:ptCount val="43"/>
                <c:pt idx="2">
                  <c:v>112.65</c:v>
                </c:pt>
                <c:pt idx="3">
                  <c:v>107.88940000000002</c:v>
                </c:pt>
                <c:pt idx="4">
                  <c:v>105.34920000000002</c:v>
                </c:pt>
                <c:pt idx="5">
                  <c:v>103.69070000000001</c:v>
                </c:pt>
                <c:pt idx="6">
                  <c:v>102.49890000000001</c:v>
                </c:pt>
                <c:pt idx="7">
                  <c:v>101.54510000000002</c:v>
                </c:pt>
                <c:pt idx="8">
                  <c:v>100.77670000000002</c:v>
                </c:pt>
                <c:pt idx="9">
                  <c:v>100.10500000000002</c:v>
                </c:pt>
                <c:pt idx="10">
                  <c:v>99.536300000000011</c:v>
                </c:pt>
                <c:pt idx="11">
                  <c:v>99.070900000000009</c:v>
                </c:pt>
                <c:pt idx="12">
                  <c:v>98.616400000000013</c:v>
                </c:pt>
                <c:pt idx="13">
                  <c:v>98.472600000000014</c:v>
                </c:pt>
                <c:pt idx="14">
                  <c:v>98.470600000000019</c:v>
                </c:pt>
                <c:pt idx="15">
                  <c:v>98.475200000000029</c:v>
                </c:pt>
                <c:pt idx="16">
                  <c:v>98.467400000000026</c:v>
                </c:pt>
                <c:pt idx="17">
                  <c:v>98.43040000000002</c:v>
                </c:pt>
                <c:pt idx="18">
                  <c:v>98.29370000000003</c:v>
                </c:pt>
                <c:pt idx="19">
                  <c:v>98.121500000000026</c:v>
                </c:pt>
                <c:pt idx="20">
                  <c:v>97.428800000000024</c:v>
                </c:pt>
                <c:pt idx="21">
                  <c:v>96.527400000000029</c:v>
                </c:pt>
                <c:pt idx="22">
                  <c:v>98.466400000000021</c:v>
                </c:pt>
                <c:pt idx="23">
                  <c:v>101.09970000000001</c:v>
                </c:pt>
                <c:pt idx="24">
                  <c:v>103.29530000000003</c:v>
                </c:pt>
                <c:pt idx="25">
                  <c:v>105.00450000000001</c:v>
                </c:pt>
                <c:pt idx="26">
                  <c:v>106.40900000000002</c:v>
                </c:pt>
                <c:pt idx="27">
                  <c:v>107.55310000000001</c:v>
                </c:pt>
                <c:pt idx="28">
                  <c:v>108.55430000000003</c:v>
                </c:pt>
                <c:pt idx="29">
                  <c:v>109.4111</c:v>
                </c:pt>
                <c:pt idx="30">
                  <c:v>110.11690000000003</c:v>
                </c:pt>
                <c:pt idx="31">
                  <c:v>110.68700000000003</c:v>
                </c:pt>
                <c:pt idx="32">
                  <c:v>111.15130000000002</c:v>
                </c:pt>
                <c:pt idx="33">
                  <c:v>111.56440000000001</c:v>
                </c:pt>
                <c:pt idx="34">
                  <c:v>111.93760000000003</c:v>
                </c:pt>
                <c:pt idx="35">
                  <c:v>112.23800000000001</c:v>
                </c:pt>
                <c:pt idx="36">
                  <c:v>112.47770000000001</c:v>
                </c:pt>
                <c:pt idx="37">
                  <c:v>112.69730000000001</c:v>
                </c:pt>
                <c:pt idx="38">
                  <c:v>112.90610000000002</c:v>
                </c:pt>
                <c:pt idx="39">
                  <c:v>113.09690000000001</c:v>
                </c:pt>
                <c:pt idx="40">
                  <c:v>113.26770000000003</c:v>
                </c:pt>
                <c:pt idx="41">
                  <c:v>113.43040000000002</c:v>
                </c:pt>
                <c:pt idx="42">
                  <c:v>113.56180000000003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9-42C7-BE1C-61A37D6B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00799"/>
        <c:axId val="592001215"/>
      </c:scatterChart>
      <c:valAx>
        <c:axId val="592000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2001215"/>
        <c:crosses val="autoZero"/>
        <c:crossBetween val="midCat"/>
        <c:majorUnit val="5.000000000000001E-2"/>
      </c:valAx>
      <c:valAx>
        <c:axId val="59200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지하수위</a:t>
                </a:r>
                <a:r>
                  <a:rPr lang="en-US" altLang="ko-KR"/>
                  <a:t>(EL. m)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2000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123825</xdr:rowOff>
    </xdr:from>
    <xdr:to>
      <xdr:col>11</xdr:col>
      <xdr:colOff>590550</xdr:colOff>
      <xdr:row>16</xdr:row>
      <xdr:rowOff>142875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17</xdr:row>
      <xdr:rowOff>114300</xdr:rowOff>
    </xdr:from>
    <xdr:to>
      <xdr:col>11</xdr:col>
      <xdr:colOff>590550</xdr:colOff>
      <xdr:row>30</xdr:row>
      <xdr:rowOff>133350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10</xdr:row>
      <xdr:rowOff>104775</xdr:rowOff>
    </xdr:from>
    <xdr:to>
      <xdr:col>19</xdr:col>
      <xdr:colOff>201930</xdr:colOff>
      <xdr:row>23</xdr:row>
      <xdr:rowOff>97155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76388D0B-05AF-400D-8334-045A6B0C3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workbookViewId="0">
      <selection sqref="A1:XFD1048576"/>
    </sheetView>
  </sheetViews>
  <sheetFormatPr defaultRowHeight="17.399999999999999" x14ac:dyDescent="0.4"/>
  <sheetData>
    <row r="1" spans="1:1" x14ac:dyDescent="0.4">
      <c r="A1" t="s">
        <v>0</v>
      </c>
    </row>
    <row r="2" spans="1:1" x14ac:dyDescent="0.4">
      <c r="A2" t="s">
        <v>1</v>
      </c>
    </row>
    <row r="3" spans="1:1" x14ac:dyDescent="0.4">
      <c r="A3" t="s">
        <v>2</v>
      </c>
    </row>
    <row r="4" spans="1:1" x14ac:dyDescent="0.4">
      <c r="A4" t="s">
        <v>3</v>
      </c>
    </row>
    <row r="5" spans="1:1" x14ac:dyDescent="0.4">
      <c r="A5" t="s">
        <v>4</v>
      </c>
    </row>
    <row r="6" spans="1:1" x14ac:dyDescent="0.4">
      <c r="A6" t="s">
        <v>5</v>
      </c>
    </row>
    <row r="7" spans="1:1" x14ac:dyDescent="0.4">
      <c r="A7" t="s">
        <v>6</v>
      </c>
    </row>
    <row r="8" spans="1:1" x14ac:dyDescent="0.4">
      <c r="A8" t="s">
        <v>7</v>
      </c>
    </row>
    <row r="9" spans="1:1" x14ac:dyDescent="0.4">
      <c r="A9" t="s">
        <v>8</v>
      </c>
    </row>
    <row r="10" spans="1:1" x14ac:dyDescent="0.4">
      <c r="A10" t="s">
        <v>9</v>
      </c>
    </row>
    <row r="11" spans="1:1" x14ac:dyDescent="0.4">
      <c r="A11" t="s">
        <v>10</v>
      </c>
    </row>
    <row r="12" spans="1:1" x14ac:dyDescent="0.4">
      <c r="A12" t="s">
        <v>11</v>
      </c>
    </row>
    <row r="13" spans="1:1" x14ac:dyDescent="0.4">
      <c r="A13" t="s">
        <v>12</v>
      </c>
    </row>
    <row r="14" spans="1:1" x14ac:dyDescent="0.4">
      <c r="A14" t="s">
        <v>13</v>
      </c>
    </row>
    <row r="15" spans="1:1" x14ac:dyDescent="0.4">
      <c r="A15" t="s">
        <v>14</v>
      </c>
    </row>
    <row r="16" spans="1:1" x14ac:dyDescent="0.4">
      <c r="A16" t="s">
        <v>15</v>
      </c>
    </row>
    <row r="17" spans="1:1" x14ac:dyDescent="0.4">
      <c r="A17" t="s">
        <v>16</v>
      </c>
    </row>
    <row r="18" spans="1:1" x14ac:dyDescent="0.4">
      <c r="A18" t="s">
        <v>17</v>
      </c>
    </row>
    <row r="19" spans="1:1" x14ac:dyDescent="0.4">
      <c r="A19" t="s">
        <v>18</v>
      </c>
    </row>
    <row r="20" spans="1:1" x14ac:dyDescent="0.4">
      <c r="A20" t="s">
        <v>19</v>
      </c>
    </row>
    <row r="21" spans="1:1" x14ac:dyDescent="0.4">
      <c r="A21" t="s">
        <v>20</v>
      </c>
    </row>
    <row r="22" spans="1:1" x14ac:dyDescent="0.4">
      <c r="A22" t="s">
        <v>21</v>
      </c>
    </row>
    <row r="23" spans="1:1" x14ac:dyDescent="0.4">
      <c r="A23" t="s">
        <v>22</v>
      </c>
    </row>
    <row r="24" spans="1:1" x14ac:dyDescent="0.4">
      <c r="A24" t="s">
        <v>23</v>
      </c>
    </row>
    <row r="25" spans="1:1" x14ac:dyDescent="0.4">
      <c r="A25" t="s">
        <v>24</v>
      </c>
    </row>
    <row r="26" spans="1:1" x14ac:dyDescent="0.4">
      <c r="A26" t="s">
        <v>25</v>
      </c>
    </row>
    <row r="27" spans="1:1" x14ac:dyDescent="0.4">
      <c r="A27" t="s">
        <v>26</v>
      </c>
    </row>
    <row r="28" spans="1:1" x14ac:dyDescent="0.4">
      <c r="A28" t="s">
        <v>27</v>
      </c>
    </row>
    <row r="29" spans="1:1" x14ac:dyDescent="0.4">
      <c r="A29" t="s">
        <v>28</v>
      </c>
    </row>
    <row r="32" spans="1:1" x14ac:dyDescent="0.4">
      <c r="A32" t="s">
        <v>29</v>
      </c>
    </row>
    <row r="33" spans="1:1" x14ac:dyDescent="0.4">
      <c r="A33" t="s">
        <v>12</v>
      </c>
    </row>
    <row r="34" spans="1:1" x14ac:dyDescent="0.4">
      <c r="A34" t="s">
        <v>13</v>
      </c>
    </row>
    <row r="35" spans="1:1" x14ac:dyDescent="0.4">
      <c r="A35" t="s">
        <v>15</v>
      </c>
    </row>
    <row r="36" spans="1:1" x14ac:dyDescent="0.4">
      <c r="A36" t="s">
        <v>30</v>
      </c>
    </row>
    <row r="37" spans="1:1" x14ac:dyDescent="0.4">
      <c r="A37" t="s">
        <v>17</v>
      </c>
    </row>
    <row r="38" spans="1:1" x14ac:dyDescent="0.4">
      <c r="A38" t="s">
        <v>31</v>
      </c>
    </row>
    <row r="39" spans="1:1" x14ac:dyDescent="0.4">
      <c r="A39" t="s">
        <v>32</v>
      </c>
    </row>
    <row r="40" spans="1:1" x14ac:dyDescent="0.4">
      <c r="A40" t="s">
        <v>33</v>
      </c>
    </row>
    <row r="41" spans="1:1" x14ac:dyDescent="0.4">
      <c r="A41" t="s">
        <v>20</v>
      </c>
    </row>
    <row r="42" spans="1:1" x14ac:dyDescent="0.4">
      <c r="A42" t="s">
        <v>21</v>
      </c>
    </row>
    <row r="43" spans="1:1" x14ac:dyDescent="0.4">
      <c r="A43" t="s">
        <v>22</v>
      </c>
    </row>
    <row r="44" spans="1:1" x14ac:dyDescent="0.4">
      <c r="A44" t="s">
        <v>23</v>
      </c>
    </row>
    <row r="45" spans="1:1" x14ac:dyDescent="0.4">
      <c r="A45" t="s">
        <v>24</v>
      </c>
    </row>
    <row r="46" spans="1:1" x14ac:dyDescent="0.4">
      <c r="A46" t="s">
        <v>34</v>
      </c>
    </row>
    <row r="47" spans="1:1" x14ac:dyDescent="0.4">
      <c r="A47" t="s">
        <v>26</v>
      </c>
    </row>
    <row r="48" spans="1:1" x14ac:dyDescent="0.4">
      <c r="A48" t="s">
        <v>27</v>
      </c>
    </row>
    <row r="49" spans="1:3" x14ac:dyDescent="0.4">
      <c r="A49" t="s">
        <v>28</v>
      </c>
    </row>
    <row r="52" spans="1:3" x14ac:dyDescent="0.4">
      <c r="A52" t="s">
        <v>35</v>
      </c>
      <c r="B52" t="s">
        <v>36</v>
      </c>
      <c r="C52" t="s">
        <v>37</v>
      </c>
    </row>
    <row r="53" spans="1:3" x14ac:dyDescent="0.4">
      <c r="A53" s="1">
        <v>44055.572916666664</v>
      </c>
      <c r="B53">
        <v>1018.13</v>
      </c>
      <c r="C53">
        <v>33.616999999999997</v>
      </c>
    </row>
    <row r="54" spans="1:3" x14ac:dyDescent="0.4">
      <c r="A54" s="1">
        <v>44055.576388888891</v>
      </c>
      <c r="B54">
        <v>2063.7399999999998</v>
      </c>
      <c r="C54">
        <v>20.727</v>
      </c>
    </row>
    <row r="55" spans="1:3" x14ac:dyDescent="0.4">
      <c r="A55" s="1">
        <v>44055.579861111109</v>
      </c>
      <c r="B55">
        <v>9999.39</v>
      </c>
      <c r="C55">
        <v>15.52</v>
      </c>
    </row>
    <row r="56" spans="1:3" x14ac:dyDescent="0.4">
      <c r="A56" s="1">
        <v>44055.583333333336</v>
      </c>
      <c r="B56">
        <v>9523.5300000000007</v>
      </c>
      <c r="C56">
        <v>14.93</v>
      </c>
    </row>
    <row r="57" spans="1:3" x14ac:dyDescent="0.4">
      <c r="A57" s="1">
        <v>44055.586805555555</v>
      </c>
      <c r="B57">
        <v>9269.11</v>
      </c>
      <c r="C57">
        <v>14.817</v>
      </c>
    </row>
    <row r="58" spans="1:3" x14ac:dyDescent="0.4">
      <c r="A58" s="1">
        <v>44055.590277777781</v>
      </c>
      <c r="B58">
        <v>9103.56</v>
      </c>
      <c r="C58">
        <v>14.782999999999999</v>
      </c>
    </row>
    <row r="59" spans="1:3" x14ac:dyDescent="0.4">
      <c r="A59" s="1">
        <v>44055.59375</v>
      </c>
      <c r="B59">
        <v>8983.8799999999992</v>
      </c>
      <c r="C59">
        <v>14.75</v>
      </c>
    </row>
    <row r="60" spans="1:3" x14ac:dyDescent="0.4">
      <c r="A60" s="1">
        <v>44055.597222222219</v>
      </c>
      <c r="B60">
        <v>8888.2000000000007</v>
      </c>
      <c r="C60">
        <v>14.73</v>
      </c>
    </row>
    <row r="61" spans="1:3" x14ac:dyDescent="0.4">
      <c r="A61" s="1">
        <v>44055.600694444445</v>
      </c>
      <c r="B61">
        <v>8811.16</v>
      </c>
      <c r="C61">
        <v>14.702999999999999</v>
      </c>
    </row>
    <row r="62" spans="1:3" x14ac:dyDescent="0.4">
      <c r="A62" s="1">
        <v>44055.604166666664</v>
      </c>
      <c r="B62">
        <v>8743.7900000000009</v>
      </c>
      <c r="C62">
        <v>14.696999999999999</v>
      </c>
    </row>
    <row r="63" spans="1:3" x14ac:dyDescent="0.4">
      <c r="A63" s="1">
        <v>44055.607638888891</v>
      </c>
      <c r="B63">
        <v>8686.82</v>
      </c>
      <c r="C63">
        <v>14.683</v>
      </c>
    </row>
    <row r="64" spans="1:3" x14ac:dyDescent="0.4">
      <c r="A64" s="1">
        <v>44055.611111111109</v>
      </c>
      <c r="B64">
        <v>8639.8799999999992</v>
      </c>
      <c r="C64">
        <v>14.677</v>
      </c>
    </row>
    <row r="65" spans="1:3" x14ac:dyDescent="0.4">
      <c r="A65" s="1">
        <v>44055.614583333336</v>
      </c>
      <c r="B65">
        <v>8594.73</v>
      </c>
      <c r="C65">
        <v>14.67</v>
      </c>
    </row>
    <row r="66" spans="1:3" x14ac:dyDescent="0.4">
      <c r="A66" s="1">
        <v>44055.618055555555</v>
      </c>
      <c r="B66">
        <v>8580.75</v>
      </c>
      <c r="C66">
        <v>14.663</v>
      </c>
    </row>
    <row r="67" spans="1:3" x14ac:dyDescent="0.4">
      <c r="A67" s="1">
        <v>44055.621527777781</v>
      </c>
      <c r="B67">
        <v>8580.75</v>
      </c>
      <c r="C67">
        <v>14.65</v>
      </c>
    </row>
    <row r="68" spans="1:3" x14ac:dyDescent="0.4">
      <c r="A68" s="1">
        <v>44055.625</v>
      </c>
      <c r="B68">
        <v>8581.11</v>
      </c>
      <c r="C68">
        <v>14.643000000000001</v>
      </c>
    </row>
    <row r="69" spans="1:3" x14ac:dyDescent="0.4">
      <c r="A69" s="1">
        <v>44055.628472222219</v>
      </c>
      <c r="B69">
        <v>8580.0300000000007</v>
      </c>
      <c r="C69">
        <v>14.637</v>
      </c>
    </row>
    <row r="70" spans="1:3" x14ac:dyDescent="0.4">
      <c r="A70" s="1">
        <v>44055.631944444445</v>
      </c>
      <c r="B70">
        <v>8575.73</v>
      </c>
      <c r="C70">
        <v>14.63</v>
      </c>
    </row>
    <row r="71" spans="1:3" x14ac:dyDescent="0.4">
      <c r="A71" s="1">
        <v>44055.635416666664</v>
      </c>
      <c r="B71">
        <v>8561.76</v>
      </c>
      <c r="C71">
        <v>14.63</v>
      </c>
    </row>
    <row r="72" spans="1:3" x14ac:dyDescent="0.4">
      <c r="A72" s="1">
        <v>44055.638888888891</v>
      </c>
      <c r="B72">
        <v>8543.84</v>
      </c>
      <c r="C72">
        <v>14.63</v>
      </c>
    </row>
    <row r="73" spans="1:3" x14ac:dyDescent="0.4">
      <c r="A73" s="1">
        <v>44055.642361111109</v>
      </c>
      <c r="B73">
        <v>8473.9699999999993</v>
      </c>
      <c r="C73">
        <v>14.63</v>
      </c>
    </row>
    <row r="74" spans="1:3" x14ac:dyDescent="0.4">
      <c r="A74" s="1">
        <v>44055.645833333336</v>
      </c>
      <c r="B74">
        <v>8384.0300000000007</v>
      </c>
      <c r="C74">
        <v>14.622999999999999</v>
      </c>
    </row>
    <row r="75" spans="1:3" x14ac:dyDescent="0.4">
      <c r="A75" s="1">
        <v>44055.649305555555</v>
      </c>
      <c r="B75">
        <v>8577.5300000000007</v>
      </c>
      <c r="C75">
        <v>14.897</v>
      </c>
    </row>
    <row r="76" spans="1:3" x14ac:dyDescent="0.4">
      <c r="A76" s="1">
        <v>44055.652777777781</v>
      </c>
      <c r="B76">
        <v>8841.26</v>
      </c>
      <c r="C76">
        <v>15.367000000000001</v>
      </c>
    </row>
    <row r="77" spans="1:3" x14ac:dyDescent="0.4">
      <c r="A77" s="1">
        <v>44055.65625</v>
      </c>
      <c r="B77">
        <v>9060.92</v>
      </c>
      <c r="C77">
        <v>15.26</v>
      </c>
    </row>
    <row r="78" spans="1:3" x14ac:dyDescent="0.4">
      <c r="A78" s="1">
        <v>44055.659722222219</v>
      </c>
      <c r="B78">
        <v>9231.84</v>
      </c>
      <c r="C78">
        <v>15.16</v>
      </c>
    </row>
    <row r="79" spans="1:3" x14ac:dyDescent="0.4">
      <c r="A79" s="1">
        <v>44055.663194444445</v>
      </c>
      <c r="B79">
        <v>9371.59</v>
      </c>
      <c r="C79">
        <v>15.067</v>
      </c>
    </row>
    <row r="80" spans="1:3" x14ac:dyDescent="0.4">
      <c r="A80" s="1">
        <v>44055.666666666664</v>
      </c>
      <c r="B80">
        <v>9485.9</v>
      </c>
      <c r="C80">
        <v>15.04</v>
      </c>
    </row>
    <row r="81" spans="1:3" x14ac:dyDescent="0.4">
      <c r="A81" s="1">
        <v>44055.670138888891</v>
      </c>
      <c r="B81">
        <v>9585.52</v>
      </c>
      <c r="C81">
        <v>15.013</v>
      </c>
    </row>
    <row r="82" spans="1:3" x14ac:dyDescent="0.4">
      <c r="A82" s="1">
        <v>44055.673611111109</v>
      </c>
      <c r="B82">
        <v>9670.7999999999993</v>
      </c>
      <c r="C82">
        <v>14.983000000000001</v>
      </c>
    </row>
    <row r="83" spans="1:3" x14ac:dyDescent="0.4">
      <c r="A83" s="1">
        <v>44055.677083333336</v>
      </c>
      <c r="B83">
        <v>9740.68</v>
      </c>
      <c r="C83">
        <v>14.97</v>
      </c>
    </row>
    <row r="84" spans="1:3" x14ac:dyDescent="0.4">
      <c r="A84" s="1">
        <v>44055.680555555555</v>
      </c>
      <c r="B84">
        <v>9797.2900000000009</v>
      </c>
      <c r="C84">
        <v>14.962999999999999</v>
      </c>
    </row>
    <row r="85" spans="1:3" x14ac:dyDescent="0.4">
      <c r="A85" s="1">
        <v>44055.684027777781</v>
      </c>
      <c r="B85">
        <v>9843.52</v>
      </c>
      <c r="C85">
        <v>14.957000000000001</v>
      </c>
    </row>
    <row r="86" spans="1:3" x14ac:dyDescent="0.4">
      <c r="A86" s="1">
        <v>44055.6875</v>
      </c>
      <c r="B86">
        <v>9884.73</v>
      </c>
      <c r="C86">
        <v>14.95</v>
      </c>
    </row>
    <row r="87" spans="1:3" x14ac:dyDescent="0.4">
      <c r="A87" s="1">
        <v>44055.690972222219</v>
      </c>
      <c r="B87">
        <v>9922.35</v>
      </c>
      <c r="C87">
        <v>14.917</v>
      </c>
    </row>
    <row r="88" spans="1:3" x14ac:dyDescent="0.4">
      <c r="A88" s="1">
        <v>44055.694444444445</v>
      </c>
      <c r="B88">
        <v>9952.09</v>
      </c>
      <c r="C88">
        <v>14.903</v>
      </c>
    </row>
    <row r="89" spans="1:3" x14ac:dyDescent="0.4">
      <c r="A89" s="1">
        <v>44055.697916666664</v>
      </c>
      <c r="B89">
        <v>9976.4599999999991</v>
      </c>
      <c r="C89">
        <v>14.903</v>
      </c>
    </row>
    <row r="90" spans="1:3" x14ac:dyDescent="0.4">
      <c r="A90" s="1">
        <v>44055.701388888891</v>
      </c>
      <c r="B90">
        <v>9998.32</v>
      </c>
      <c r="C90">
        <v>14.877000000000001</v>
      </c>
    </row>
    <row r="91" spans="1:3" x14ac:dyDescent="0.4">
      <c r="A91" s="1">
        <v>44055.704861111109</v>
      </c>
      <c r="B91">
        <v>10019.1</v>
      </c>
      <c r="C91">
        <v>14.882999999999999</v>
      </c>
    </row>
    <row r="92" spans="1:3" x14ac:dyDescent="0.4">
      <c r="A92" s="1">
        <v>44055.708333333336</v>
      </c>
      <c r="B92">
        <v>10037.379999999999</v>
      </c>
      <c r="C92">
        <v>14.837</v>
      </c>
    </row>
    <row r="93" spans="1:3" x14ac:dyDescent="0.4">
      <c r="A93" s="1">
        <v>44055.711805555555</v>
      </c>
      <c r="B93">
        <v>10053.86</v>
      </c>
      <c r="C93">
        <v>14.843</v>
      </c>
    </row>
    <row r="94" spans="1:3" x14ac:dyDescent="0.4">
      <c r="A94" s="1">
        <v>44055.715277777781</v>
      </c>
      <c r="B94">
        <v>10069.629999999999</v>
      </c>
      <c r="C94">
        <v>14.83</v>
      </c>
    </row>
    <row r="95" spans="1:3" x14ac:dyDescent="0.4">
      <c r="A95" s="1">
        <v>44055.71875</v>
      </c>
      <c r="B95">
        <v>10082.17</v>
      </c>
      <c r="C95">
        <v>14.823</v>
      </c>
    </row>
    <row r="96" spans="1:3" x14ac:dyDescent="0.4">
      <c r="A96" s="1">
        <v>44055.722222222219</v>
      </c>
      <c r="B96">
        <v>1012.75</v>
      </c>
      <c r="C96">
        <v>20.37</v>
      </c>
    </row>
    <row r="97" spans="1:1" x14ac:dyDescent="0.4">
      <c r="A97" t="s">
        <v>38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"/>
  <sheetViews>
    <sheetView topLeftCell="A25" workbookViewId="0">
      <selection activeCell="G55" sqref="G55:H55"/>
    </sheetView>
  </sheetViews>
  <sheetFormatPr defaultRowHeight="17.399999999999999" x14ac:dyDescent="0.4"/>
  <sheetData>
    <row r="1" spans="1:12" ht="18" thickBot="1" x14ac:dyDescent="0.45">
      <c r="A1" t="s">
        <v>0</v>
      </c>
    </row>
    <row r="2" spans="1:12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x14ac:dyDescent="0.4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x14ac:dyDescent="0.4">
      <c r="A4" s="1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x14ac:dyDescent="0.4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2" x14ac:dyDescent="0.4">
      <c r="A6" s="14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4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x14ac:dyDescent="0.4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x14ac:dyDescent="0.4">
      <c r="A9" s="14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x14ac:dyDescent="0.4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x14ac:dyDescent="0.4">
      <c r="A11" s="14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2" x14ac:dyDescent="0.4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1:12" x14ac:dyDescent="0.4">
      <c r="A13" s="14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1:12" x14ac:dyDescent="0.4">
      <c r="A14" s="14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4">
      <c r="A15" s="14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12" x14ac:dyDescent="0.4">
      <c r="A16" s="14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4">
      <c r="A17" s="14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1:12" x14ac:dyDescent="0.4">
      <c r="A18" s="14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x14ac:dyDescent="0.4">
      <c r="A19" s="14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x14ac:dyDescent="0.4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</row>
    <row r="21" spans="1:12" x14ac:dyDescent="0.4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x14ac:dyDescent="0.4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</row>
    <row r="23" spans="1:12" x14ac:dyDescent="0.4">
      <c r="A23" s="14" t="s">
        <v>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x14ac:dyDescent="0.4">
      <c r="A24" s="14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</row>
    <row r="25" spans="1:12" x14ac:dyDescent="0.4">
      <c r="A25" s="14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4">
      <c r="A26" s="14" t="s">
        <v>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2" x14ac:dyDescent="0.4">
      <c r="A27" s="14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1:12" x14ac:dyDescent="0.4">
      <c r="A28" s="14" t="s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</row>
    <row r="29" spans="1:12" x14ac:dyDescent="0.4">
      <c r="A29" s="14" t="s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</row>
    <row r="30" spans="1:12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2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2" x14ac:dyDescent="0.4">
      <c r="A32" s="14" t="s"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</row>
    <row r="33" spans="1:12" ht="18" thickBot="1" x14ac:dyDescent="0.45">
      <c r="A33" s="14" t="s">
        <v>12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12" ht="18" thickBot="1" x14ac:dyDescent="0.45">
      <c r="A34" s="14" t="s">
        <v>13</v>
      </c>
      <c r="B34" s="15"/>
      <c r="C34" s="15"/>
      <c r="D34" s="15"/>
      <c r="E34" s="15"/>
      <c r="F34" s="15"/>
      <c r="G34" s="29" t="s">
        <v>39</v>
      </c>
      <c r="H34" s="30"/>
      <c r="I34" s="15"/>
      <c r="J34" s="15"/>
      <c r="K34" s="15"/>
      <c r="L34" s="16"/>
    </row>
    <row r="35" spans="1:12" x14ac:dyDescent="0.4">
      <c r="A35" s="14" t="s">
        <v>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1:12" x14ac:dyDescent="0.4">
      <c r="A36" s="14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12" x14ac:dyDescent="0.4">
      <c r="A37" s="14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2" x14ac:dyDescent="0.4">
      <c r="A38" s="14" t="s">
        <v>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</row>
    <row r="39" spans="1:12" x14ac:dyDescent="0.4">
      <c r="A39" s="14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</row>
    <row r="40" spans="1:12" x14ac:dyDescent="0.4">
      <c r="A40" s="14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</row>
    <row r="41" spans="1:12" x14ac:dyDescent="0.4">
      <c r="A41" s="14" t="s">
        <v>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</row>
    <row r="42" spans="1:12" x14ac:dyDescent="0.4">
      <c r="A42" s="14" t="s">
        <v>21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</row>
    <row r="43" spans="1:12" x14ac:dyDescent="0.4">
      <c r="A43" s="14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</row>
    <row r="44" spans="1:12" x14ac:dyDescent="0.4">
      <c r="A44" s="14" t="s">
        <v>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</row>
    <row r="45" spans="1:12" x14ac:dyDescent="0.4">
      <c r="A45" s="14" t="s">
        <v>24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</row>
    <row r="46" spans="1:12" x14ac:dyDescent="0.4">
      <c r="A46" s="14" t="s">
        <v>34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</row>
    <row r="47" spans="1:12" x14ac:dyDescent="0.4">
      <c r="A47" s="14" t="s">
        <v>26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</row>
    <row r="48" spans="1:12" x14ac:dyDescent="0.4">
      <c r="A48" s="14" t="s">
        <v>27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</row>
    <row r="49" spans="1:12" ht="18" thickBot="1" x14ac:dyDescent="0.45">
      <c r="A49" s="17" t="s">
        <v>28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1" spans="1:12" ht="18" thickBot="1" x14ac:dyDescent="0.45"/>
    <row r="52" spans="1:12" x14ac:dyDescent="0.4">
      <c r="A52" s="20" t="s">
        <v>35</v>
      </c>
      <c r="B52" s="21" t="s">
        <v>36</v>
      </c>
      <c r="C52" s="21" t="s">
        <v>37</v>
      </c>
      <c r="D52" s="21"/>
      <c r="E52" s="21"/>
      <c r="F52" s="21"/>
      <c r="G52" s="21"/>
      <c r="H52" s="21"/>
      <c r="I52" s="21"/>
      <c r="J52" s="21"/>
      <c r="K52" s="21"/>
      <c r="L52" s="22"/>
    </row>
    <row r="53" spans="1:12" x14ac:dyDescent="0.4">
      <c r="A53" s="23">
        <v>44055.572916666664</v>
      </c>
      <c r="B53" s="24">
        <v>1018.13</v>
      </c>
      <c r="C53" s="24">
        <v>33.616999999999997</v>
      </c>
      <c r="D53" s="24"/>
      <c r="E53" s="24"/>
      <c r="F53" s="24"/>
      <c r="G53" s="24"/>
      <c r="H53" s="24"/>
      <c r="I53" s="24"/>
      <c r="J53" s="24"/>
      <c r="K53" s="24"/>
      <c r="L53" s="25"/>
    </row>
    <row r="54" spans="1:12" ht="18" thickBot="1" x14ac:dyDescent="0.45">
      <c r="A54" s="23">
        <v>44055.576388888891</v>
      </c>
      <c r="B54" s="24">
        <v>2063.7399999999998</v>
      </c>
      <c r="C54" s="24">
        <v>20.727</v>
      </c>
      <c r="D54" s="24"/>
      <c r="E54" s="24"/>
      <c r="F54" s="24"/>
      <c r="G54" s="24"/>
      <c r="H54" s="24"/>
      <c r="I54" s="24"/>
      <c r="J54" s="24"/>
      <c r="K54" s="24"/>
      <c r="L54" s="25"/>
    </row>
    <row r="55" spans="1:12" ht="18" thickBot="1" x14ac:dyDescent="0.45">
      <c r="A55" s="23">
        <v>44055.579861111109</v>
      </c>
      <c r="B55" s="24">
        <v>9999.39</v>
      </c>
      <c r="C55" s="24">
        <v>15.52</v>
      </c>
      <c r="D55" s="24"/>
      <c r="E55" s="24"/>
      <c r="F55" s="24"/>
      <c r="G55" s="31" t="s">
        <v>40</v>
      </c>
      <c r="H55" s="32"/>
      <c r="I55" s="24"/>
      <c r="J55" s="24"/>
      <c r="K55" s="24"/>
      <c r="L55" s="25"/>
    </row>
    <row r="56" spans="1:12" x14ac:dyDescent="0.4">
      <c r="A56" s="23">
        <v>44055.583333333336</v>
      </c>
      <c r="B56" s="24">
        <v>9523.5300000000007</v>
      </c>
      <c r="C56" s="24">
        <v>14.93</v>
      </c>
      <c r="D56" s="24"/>
      <c r="E56" s="24"/>
      <c r="F56" s="24"/>
      <c r="G56" s="24"/>
      <c r="H56" s="24"/>
      <c r="I56" s="24"/>
      <c r="J56" s="24"/>
      <c r="K56" s="24"/>
      <c r="L56" s="25"/>
    </row>
    <row r="57" spans="1:12" x14ac:dyDescent="0.4">
      <c r="A57" s="23">
        <v>44055.586805555555</v>
      </c>
      <c r="B57" s="24">
        <v>9269.11</v>
      </c>
      <c r="C57" s="24">
        <v>14.817</v>
      </c>
      <c r="D57" s="24"/>
      <c r="E57" s="24"/>
      <c r="F57" s="24"/>
      <c r="G57" s="24"/>
      <c r="H57" s="24"/>
      <c r="I57" s="24"/>
      <c r="J57" s="24"/>
      <c r="K57" s="24"/>
      <c r="L57" s="25"/>
    </row>
    <row r="58" spans="1:12" x14ac:dyDescent="0.4">
      <c r="A58" s="23">
        <v>44055.590277777781</v>
      </c>
      <c r="B58" s="24">
        <v>9103.56</v>
      </c>
      <c r="C58" s="24">
        <v>14.782999999999999</v>
      </c>
      <c r="D58" s="24"/>
      <c r="E58" s="24"/>
      <c r="F58" s="24"/>
      <c r="G58" s="24"/>
      <c r="H58" s="24"/>
      <c r="I58" s="24"/>
      <c r="J58" s="24"/>
      <c r="K58" s="24"/>
      <c r="L58" s="25"/>
    </row>
    <row r="59" spans="1:12" x14ac:dyDescent="0.4">
      <c r="A59" s="23">
        <v>44055.59375</v>
      </c>
      <c r="B59" s="24">
        <v>8983.8799999999992</v>
      </c>
      <c r="C59" s="24">
        <v>14.75</v>
      </c>
      <c r="D59" s="24"/>
      <c r="E59" s="24"/>
      <c r="F59" s="24"/>
      <c r="G59" s="24"/>
      <c r="H59" s="24"/>
      <c r="I59" s="24"/>
      <c r="J59" s="24"/>
      <c r="K59" s="24"/>
      <c r="L59" s="25"/>
    </row>
    <row r="60" spans="1:12" x14ac:dyDescent="0.4">
      <c r="A60" s="23">
        <v>44055.597222222219</v>
      </c>
      <c r="B60" s="24">
        <v>8888.2000000000007</v>
      </c>
      <c r="C60" s="24">
        <v>14.73</v>
      </c>
      <c r="D60" s="24"/>
      <c r="E60" s="24"/>
      <c r="F60" s="24"/>
      <c r="G60" s="24"/>
      <c r="H60" s="24"/>
      <c r="I60" s="24"/>
      <c r="J60" s="24"/>
      <c r="K60" s="24"/>
      <c r="L60" s="25"/>
    </row>
    <row r="61" spans="1:12" x14ac:dyDescent="0.4">
      <c r="A61" s="23">
        <v>44055.600694444445</v>
      </c>
      <c r="B61" s="24">
        <v>8811.16</v>
      </c>
      <c r="C61" s="24">
        <v>14.702999999999999</v>
      </c>
      <c r="D61" s="24"/>
      <c r="E61" s="24"/>
      <c r="F61" s="24"/>
      <c r="G61" s="24"/>
      <c r="H61" s="24"/>
      <c r="I61" s="24"/>
      <c r="J61" s="24"/>
      <c r="K61" s="24"/>
      <c r="L61" s="25"/>
    </row>
    <row r="62" spans="1:12" x14ac:dyDescent="0.4">
      <c r="A62" s="23">
        <v>44055.604166666664</v>
      </c>
      <c r="B62" s="24">
        <v>8743.7900000000009</v>
      </c>
      <c r="C62" s="24">
        <v>14.696999999999999</v>
      </c>
      <c r="D62" s="24"/>
      <c r="E62" s="24"/>
      <c r="F62" s="24"/>
      <c r="G62" s="24"/>
      <c r="H62" s="24"/>
      <c r="I62" s="24"/>
      <c r="J62" s="24"/>
      <c r="K62" s="24"/>
      <c r="L62" s="25"/>
    </row>
    <row r="63" spans="1:12" x14ac:dyDescent="0.4">
      <c r="A63" s="23">
        <v>44055.607638888891</v>
      </c>
      <c r="B63" s="24">
        <v>8686.82</v>
      </c>
      <c r="C63" s="24">
        <v>14.683</v>
      </c>
      <c r="D63" s="24"/>
      <c r="E63" s="24"/>
      <c r="F63" s="24"/>
      <c r="G63" s="24"/>
      <c r="H63" s="24"/>
      <c r="I63" s="24"/>
      <c r="J63" s="24"/>
      <c r="K63" s="24"/>
      <c r="L63" s="25"/>
    </row>
    <row r="64" spans="1:12" x14ac:dyDescent="0.4">
      <c r="A64" s="23">
        <v>44055.611111111109</v>
      </c>
      <c r="B64" s="24">
        <v>8639.8799999999992</v>
      </c>
      <c r="C64" s="24">
        <v>14.677</v>
      </c>
      <c r="D64" s="24"/>
      <c r="E64" s="24"/>
      <c r="F64" s="24"/>
      <c r="G64" s="24"/>
      <c r="H64" s="24"/>
      <c r="I64" s="24"/>
      <c r="J64" s="24"/>
      <c r="K64" s="24"/>
      <c r="L64" s="25"/>
    </row>
    <row r="65" spans="1:12" x14ac:dyDescent="0.4">
      <c r="A65" s="23">
        <v>44055.614583333336</v>
      </c>
      <c r="B65" s="24">
        <v>8594.73</v>
      </c>
      <c r="C65" s="24">
        <v>14.67</v>
      </c>
      <c r="D65" s="24"/>
      <c r="E65" s="24"/>
      <c r="F65" s="24"/>
      <c r="G65" s="24"/>
      <c r="H65" s="24"/>
      <c r="I65" s="24"/>
      <c r="J65" s="24"/>
      <c r="K65" s="24"/>
      <c r="L65" s="25"/>
    </row>
    <row r="66" spans="1:12" x14ac:dyDescent="0.4">
      <c r="A66" s="23">
        <v>44055.618055555555</v>
      </c>
      <c r="B66" s="24">
        <v>8580.75</v>
      </c>
      <c r="C66" s="24">
        <v>14.663</v>
      </c>
      <c r="D66" s="24"/>
      <c r="E66" s="24"/>
      <c r="F66" s="24"/>
      <c r="G66" s="24"/>
      <c r="H66" s="24"/>
      <c r="I66" s="24"/>
      <c r="J66" s="24"/>
      <c r="K66" s="24"/>
      <c r="L66" s="25"/>
    </row>
    <row r="67" spans="1:12" x14ac:dyDescent="0.4">
      <c r="A67" s="23">
        <v>44055.621527777781</v>
      </c>
      <c r="B67" s="24">
        <v>8580.75</v>
      </c>
      <c r="C67" s="24">
        <v>14.65</v>
      </c>
      <c r="D67" s="24"/>
      <c r="E67" s="24"/>
      <c r="F67" s="24"/>
      <c r="G67" s="24"/>
      <c r="H67" s="24"/>
      <c r="I67" s="24"/>
      <c r="J67" s="24"/>
      <c r="K67" s="24"/>
      <c r="L67" s="25"/>
    </row>
    <row r="68" spans="1:12" x14ac:dyDescent="0.4">
      <c r="A68" s="23">
        <v>44055.625</v>
      </c>
      <c r="B68" s="24">
        <v>8581.11</v>
      </c>
      <c r="C68" s="24">
        <v>14.643000000000001</v>
      </c>
      <c r="D68" s="24"/>
      <c r="E68" s="24"/>
      <c r="F68" s="24"/>
      <c r="G68" s="24"/>
      <c r="H68" s="24"/>
      <c r="I68" s="24"/>
      <c r="J68" s="24"/>
      <c r="K68" s="24"/>
      <c r="L68" s="25"/>
    </row>
    <row r="69" spans="1:12" x14ac:dyDescent="0.4">
      <c r="A69" s="23">
        <v>44055.628472222219</v>
      </c>
      <c r="B69" s="24">
        <v>8580.0300000000007</v>
      </c>
      <c r="C69" s="24">
        <v>14.637</v>
      </c>
      <c r="D69" s="24"/>
      <c r="E69" s="24"/>
      <c r="F69" s="24"/>
      <c r="G69" s="24"/>
      <c r="H69" s="24"/>
      <c r="I69" s="24"/>
      <c r="J69" s="24"/>
      <c r="K69" s="24"/>
      <c r="L69" s="25"/>
    </row>
    <row r="70" spans="1:12" x14ac:dyDescent="0.4">
      <c r="A70" s="23">
        <v>44055.631944444445</v>
      </c>
      <c r="B70" s="24">
        <v>8575.73</v>
      </c>
      <c r="C70" s="24">
        <v>14.63</v>
      </c>
      <c r="D70" s="24"/>
      <c r="E70" s="24"/>
      <c r="F70" s="24"/>
      <c r="G70" s="24"/>
      <c r="H70" s="24"/>
      <c r="I70" s="24"/>
      <c r="J70" s="24"/>
      <c r="K70" s="24"/>
      <c r="L70" s="25"/>
    </row>
    <row r="71" spans="1:12" x14ac:dyDescent="0.4">
      <c r="A71" s="23">
        <v>44055.635416666664</v>
      </c>
      <c r="B71" s="24">
        <v>8561.76</v>
      </c>
      <c r="C71" s="24">
        <v>14.63</v>
      </c>
      <c r="D71" s="24"/>
      <c r="E71" s="24"/>
      <c r="F71" s="24"/>
      <c r="G71" s="24"/>
      <c r="H71" s="24"/>
      <c r="I71" s="24"/>
      <c r="J71" s="24"/>
      <c r="K71" s="24"/>
      <c r="L71" s="25"/>
    </row>
    <row r="72" spans="1:12" x14ac:dyDescent="0.4">
      <c r="A72" s="23">
        <v>44055.638888888891</v>
      </c>
      <c r="B72" s="24">
        <v>8543.84</v>
      </c>
      <c r="C72" s="24">
        <v>14.63</v>
      </c>
      <c r="D72" s="24"/>
      <c r="E72" s="24"/>
      <c r="F72" s="24"/>
      <c r="G72" s="24"/>
      <c r="H72" s="24"/>
      <c r="I72" s="24"/>
      <c r="J72" s="24"/>
      <c r="K72" s="24"/>
      <c r="L72" s="25"/>
    </row>
    <row r="73" spans="1:12" x14ac:dyDescent="0.4">
      <c r="A73" s="23">
        <v>44055.642361111109</v>
      </c>
      <c r="B73" s="24">
        <v>8473.9699999999993</v>
      </c>
      <c r="C73" s="24">
        <v>14.63</v>
      </c>
      <c r="D73" s="24"/>
      <c r="E73" s="24"/>
      <c r="F73" s="24"/>
      <c r="G73" s="24"/>
      <c r="H73" s="24"/>
      <c r="I73" s="24"/>
      <c r="J73" s="24"/>
      <c r="K73" s="24"/>
      <c r="L73" s="25"/>
    </row>
    <row r="74" spans="1:12" x14ac:dyDescent="0.4">
      <c r="A74" s="23">
        <v>44055.645833333336</v>
      </c>
      <c r="B74" s="24">
        <v>8384.0300000000007</v>
      </c>
      <c r="C74" s="24">
        <v>14.622999999999999</v>
      </c>
      <c r="D74" s="24"/>
      <c r="E74" s="24"/>
      <c r="F74" s="24"/>
      <c r="G74" s="24"/>
      <c r="H74" s="24"/>
      <c r="I74" s="24"/>
      <c r="J74" s="24"/>
      <c r="K74" s="24"/>
      <c r="L74" s="25"/>
    </row>
    <row r="75" spans="1:12" x14ac:dyDescent="0.4">
      <c r="A75" s="23">
        <v>44055.649305555555</v>
      </c>
      <c r="B75" s="24">
        <v>8577.5300000000007</v>
      </c>
      <c r="C75" s="24">
        <v>14.897</v>
      </c>
      <c r="D75" s="24"/>
      <c r="E75" s="24"/>
      <c r="F75" s="24"/>
      <c r="G75" s="24"/>
      <c r="H75" s="24"/>
      <c r="I75" s="24"/>
      <c r="J75" s="24"/>
      <c r="K75" s="24"/>
      <c r="L75" s="25"/>
    </row>
    <row r="76" spans="1:12" x14ac:dyDescent="0.4">
      <c r="A76" s="23">
        <v>44055.652777777781</v>
      </c>
      <c r="B76" s="24">
        <v>8841.26</v>
      </c>
      <c r="C76" s="24">
        <v>15.367000000000001</v>
      </c>
      <c r="D76" s="24"/>
      <c r="E76" s="24"/>
      <c r="F76" s="24"/>
      <c r="G76" s="24"/>
      <c r="H76" s="24"/>
      <c r="I76" s="24"/>
      <c r="J76" s="24"/>
      <c r="K76" s="24"/>
      <c r="L76" s="25"/>
    </row>
    <row r="77" spans="1:12" x14ac:dyDescent="0.4">
      <c r="A77" s="23">
        <v>44055.65625</v>
      </c>
      <c r="B77" s="24">
        <v>9060.92</v>
      </c>
      <c r="C77" s="24">
        <v>15.26</v>
      </c>
      <c r="D77" s="24"/>
      <c r="E77" s="24"/>
      <c r="F77" s="24"/>
      <c r="G77" s="24"/>
      <c r="H77" s="24"/>
      <c r="I77" s="24"/>
      <c r="J77" s="24"/>
      <c r="K77" s="24"/>
      <c r="L77" s="25"/>
    </row>
    <row r="78" spans="1:12" x14ac:dyDescent="0.4">
      <c r="A78" s="23">
        <v>44055.659722222219</v>
      </c>
      <c r="B78" s="24">
        <v>9231.84</v>
      </c>
      <c r="C78" s="24">
        <v>15.16</v>
      </c>
      <c r="D78" s="24"/>
      <c r="E78" s="24"/>
      <c r="F78" s="24"/>
      <c r="G78" s="24"/>
      <c r="H78" s="24"/>
      <c r="I78" s="24"/>
      <c r="J78" s="24"/>
      <c r="K78" s="24"/>
      <c r="L78" s="25"/>
    </row>
    <row r="79" spans="1:12" x14ac:dyDescent="0.4">
      <c r="A79" s="23">
        <v>44055.663194444445</v>
      </c>
      <c r="B79" s="24">
        <v>9371.59</v>
      </c>
      <c r="C79" s="24">
        <v>15.067</v>
      </c>
      <c r="D79" s="24"/>
      <c r="E79" s="24"/>
      <c r="F79" s="24"/>
      <c r="G79" s="24"/>
      <c r="H79" s="24"/>
      <c r="I79" s="24"/>
      <c r="J79" s="24"/>
      <c r="K79" s="24"/>
      <c r="L79" s="25"/>
    </row>
    <row r="80" spans="1:12" x14ac:dyDescent="0.4">
      <c r="A80" s="23">
        <v>44055.666666666664</v>
      </c>
      <c r="B80" s="24">
        <v>9485.9</v>
      </c>
      <c r="C80" s="24">
        <v>15.04</v>
      </c>
      <c r="D80" s="24"/>
      <c r="E80" s="24"/>
      <c r="F80" s="24"/>
      <c r="G80" s="24"/>
      <c r="H80" s="24"/>
      <c r="I80" s="24"/>
      <c r="J80" s="24"/>
      <c r="K80" s="24"/>
      <c r="L80" s="25"/>
    </row>
    <row r="81" spans="1:12" x14ac:dyDescent="0.4">
      <c r="A81" s="23">
        <v>44055.670138888891</v>
      </c>
      <c r="B81" s="24">
        <v>9585.52</v>
      </c>
      <c r="C81" s="24">
        <v>15.013</v>
      </c>
      <c r="D81" s="24"/>
      <c r="E81" s="24"/>
      <c r="F81" s="24"/>
      <c r="G81" s="24"/>
      <c r="H81" s="24"/>
      <c r="I81" s="24"/>
      <c r="J81" s="24"/>
      <c r="K81" s="24"/>
      <c r="L81" s="25"/>
    </row>
    <row r="82" spans="1:12" x14ac:dyDescent="0.4">
      <c r="A82" s="23">
        <v>44055.673611111109</v>
      </c>
      <c r="B82" s="24">
        <v>9670.7999999999993</v>
      </c>
      <c r="C82" s="24">
        <v>14.983000000000001</v>
      </c>
      <c r="D82" s="24"/>
      <c r="E82" s="24"/>
      <c r="F82" s="24"/>
      <c r="G82" s="24"/>
      <c r="H82" s="24"/>
      <c r="I82" s="24"/>
      <c r="J82" s="24"/>
      <c r="K82" s="24"/>
      <c r="L82" s="25"/>
    </row>
    <row r="83" spans="1:12" x14ac:dyDescent="0.4">
      <c r="A83" s="23">
        <v>44055.677083333336</v>
      </c>
      <c r="B83" s="24">
        <v>9740.68</v>
      </c>
      <c r="C83" s="24">
        <v>14.97</v>
      </c>
      <c r="D83" s="24"/>
      <c r="E83" s="24"/>
      <c r="F83" s="24"/>
      <c r="G83" s="24"/>
      <c r="H83" s="24"/>
      <c r="I83" s="24"/>
      <c r="J83" s="24"/>
      <c r="K83" s="24"/>
      <c r="L83" s="25"/>
    </row>
    <row r="84" spans="1:12" x14ac:dyDescent="0.4">
      <c r="A84" s="23">
        <v>44055.680555555555</v>
      </c>
      <c r="B84" s="24">
        <v>9797.2900000000009</v>
      </c>
      <c r="C84" s="24">
        <v>14.962999999999999</v>
      </c>
      <c r="D84" s="24"/>
      <c r="E84" s="24"/>
      <c r="F84" s="24"/>
      <c r="G84" s="24"/>
      <c r="H84" s="24"/>
      <c r="I84" s="24"/>
      <c r="J84" s="24"/>
      <c r="K84" s="24"/>
      <c r="L84" s="25"/>
    </row>
    <row r="85" spans="1:12" x14ac:dyDescent="0.4">
      <c r="A85" s="23">
        <v>44055.684027777781</v>
      </c>
      <c r="B85" s="24">
        <v>9843.52</v>
      </c>
      <c r="C85" s="24">
        <v>14.957000000000001</v>
      </c>
      <c r="D85" s="24"/>
      <c r="E85" s="24"/>
      <c r="F85" s="24"/>
      <c r="G85" s="24"/>
      <c r="H85" s="24"/>
      <c r="I85" s="24"/>
      <c r="J85" s="24"/>
      <c r="K85" s="24"/>
      <c r="L85" s="25"/>
    </row>
    <row r="86" spans="1:12" x14ac:dyDescent="0.4">
      <c r="A86" s="23">
        <v>44055.6875</v>
      </c>
      <c r="B86" s="24">
        <v>9884.73</v>
      </c>
      <c r="C86" s="24">
        <v>14.95</v>
      </c>
      <c r="D86" s="24"/>
      <c r="E86" s="24"/>
      <c r="F86" s="24"/>
      <c r="G86" s="24"/>
      <c r="H86" s="24"/>
      <c r="I86" s="24"/>
      <c r="J86" s="24"/>
      <c r="K86" s="24"/>
      <c r="L86" s="25"/>
    </row>
    <row r="87" spans="1:12" x14ac:dyDescent="0.4">
      <c r="A87" s="23">
        <v>44055.690972222219</v>
      </c>
      <c r="B87" s="24">
        <v>9922.35</v>
      </c>
      <c r="C87" s="24">
        <v>14.917</v>
      </c>
      <c r="D87" s="24"/>
      <c r="E87" s="24"/>
      <c r="F87" s="24"/>
      <c r="G87" s="24"/>
      <c r="H87" s="24"/>
      <c r="I87" s="24"/>
      <c r="J87" s="24"/>
      <c r="K87" s="24"/>
      <c r="L87" s="25"/>
    </row>
    <row r="88" spans="1:12" x14ac:dyDescent="0.4">
      <c r="A88" s="23">
        <v>44055.694444444445</v>
      </c>
      <c r="B88" s="24">
        <v>9952.09</v>
      </c>
      <c r="C88" s="24">
        <v>14.903</v>
      </c>
      <c r="D88" s="24"/>
      <c r="E88" s="24"/>
      <c r="F88" s="24"/>
      <c r="G88" s="24"/>
      <c r="H88" s="24"/>
      <c r="I88" s="24"/>
      <c r="J88" s="24"/>
      <c r="K88" s="24"/>
      <c r="L88" s="25"/>
    </row>
    <row r="89" spans="1:12" x14ac:dyDescent="0.4">
      <c r="A89" s="23">
        <v>44055.697916666664</v>
      </c>
      <c r="B89" s="24">
        <v>9976.4599999999991</v>
      </c>
      <c r="C89" s="24">
        <v>14.903</v>
      </c>
      <c r="D89" s="24"/>
      <c r="E89" s="24"/>
      <c r="F89" s="24"/>
      <c r="G89" s="24"/>
      <c r="H89" s="24"/>
      <c r="I89" s="24"/>
      <c r="J89" s="24"/>
      <c r="K89" s="24"/>
      <c r="L89" s="25"/>
    </row>
    <row r="90" spans="1:12" x14ac:dyDescent="0.4">
      <c r="A90" s="23">
        <v>44055.701388888891</v>
      </c>
      <c r="B90" s="24">
        <v>9998.32</v>
      </c>
      <c r="C90" s="24">
        <v>14.877000000000001</v>
      </c>
      <c r="D90" s="24"/>
      <c r="E90" s="24"/>
      <c r="F90" s="24"/>
      <c r="G90" s="24"/>
      <c r="H90" s="24"/>
      <c r="I90" s="24"/>
      <c r="J90" s="24"/>
      <c r="K90" s="24"/>
      <c r="L90" s="25"/>
    </row>
    <row r="91" spans="1:12" x14ac:dyDescent="0.4">
      <c r="A91" s="23">
        <v>44055.704861111109</v>
      </c>
      <c r="B91" s="24">
        <v>10019.1</v>
      </c>
      <c r="C91" s="24">
        <v>14.882999999999999</v>
      </c>
      <c r="D91" s="24"/>
      <c r="E91" s="24"/>
      <c r="F91" s="24"/>
      <c r="G91" s="24"/>
      <c r="H91" s="24"/>
      <c r="I91" s="24"/>
      <c r="J91" s="24"/>
      <c r="K91" s="24"/>
      <c r="L91" s="25"/>
    </row>
    <row r="92" spans="1:12" x14ac:dyDescent="0.4">
      <c r="A92" s="23">
        <v>44055.708333333336</v>
      </c>
      <c r="B92" s="24">
        <v>10037.379999999999</v>
      </c>
      <c r="C92" s="24">
        <v>14.837</v>
      </c>
      <c r="D92" s="24"/>
      <c r="E92" s="24"/>
      <c r="F92" s="24"/>
      <c r="G92" s="24"/>
      <c r="H92" s="24"/>
      <c r="I92" s="24"/>
      <c r="J92" s="24"/>
      <c r="K92" s="24"/>
      <c r="L92" s="25"/>
    </row>
    <row r="93" spans="1:12" x14ac:dyDescent="0.4">
      <c r="A93" s="23">
        <v>44055.711805555555</v>
      </c>
      <c r="B93" s="24">
        <v>10053.86</v>
      </c>
      <c r="C93" s="24">
        <v>14.843</v>
      </c>
      <c r="D93" s="24"/>
      <c r="E93" s="24"/>
      <c r="F93" s="24"/>
      <c r="G93" s="24"/>
      <c r="H93" s="24"/>
      <c r="I93" s="24"/>
      <c r="J93" s="24"/>
      <c r="K93" s="24"/>
      <c r="L93" s="25"/>
    </row>
    <row r="94" spans="1:12" x14ac:dyDescent="0.4">
      <c r="A94" s="23">
        <v>44055.715277777781</v>
      </c>
      <c r="B94" s="24">
        <v>10069.629999999999</v>
      </c>
      <c r="C94" s="24">
        <v>14.83</v>
      </c>
      <c r="D94" s="24"/>
      <c r="E94" s="24"/>
      <c r="F94" s="24"/>
      <c r="G94" s="24"/>
      <c r="H94" s="24"/>
      <c r="I94" s="24"/>
      <c r="J94" s="24"/>
      <c r="K94" s="24"/>
      <c r="L94" s="25"/>
    </row>
    <row r="95" spans="1:12" x14ac:dyDescent="0.4">
      <c r="A95" s="23">
        <v>44055.71875</v>
      </c>
      <c r="B95" s="24">
        <v>10082.17</v>
      </c>
      <c r="C95" s="24">
        <v>14.823</v>
      </c>
      <c r="D95" s="24"/>
      <c r="E95" s="24"/>
      <c r="F95" s="24"/>
      <c r="G95" s="24"/>
      <c r="H95" s="24"/>
      <c r="I95" s="24"/>
      <c r="J95" s="24"/>
      <c r="K95" s="24"/>
      <c r="L95" s="25"/>
    </row>
    <row r="96" spans="1:12" x14ac:dyDescent="0.4">
      <c r="A96" s="23">
        <v>44055.722222222219</v>
      </c>
      <c r="B96" s="24">
        <v>1012.75</v>
      </c>
      <c r="C96" s="24">
        <v>20.37</v>
      </c>
      <c r="D96" s="24"/>
      <c r="E96" s="24"/>
      <c r="F96" s="24"/>
      <c r="G96" s="24"/>
      <c r="H96" s="24"/>
      <c r="I96" s="24"/>
      <c r="J96" s="24"/>
      <c r="K96" s="24"/>
      <c r="L96" s="25"/>
    </row>
    <row r="97" spans="1:12" ht="18" thickBot="1" x14ac:dyDescent="0.45">
      <c r="A97" s="26" t="s">
        <v>38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8"/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L45"/>
  <sheetViews>
    <sheetView workbookViewId="0">
      <selection sqref="A1:C45"/>
    </sheetView>
  </sheetViews>
  <sheetFormatPr defaultRowHeight="17.399999999999999" x14ac:dyDescent="0.4"/>
  <cols>
    <col min="1" max="1" width="16.59765625" bestFit="1" customWidth="1"/>
  </cols>
  <sheetData>
    <row r="1" spans="1:12" x14ac:dyDescent="0.4">
      <c r="A1" s="33" t="s">
        <v>35</v>
      </c>
      <c r="B1" s="34" t="s">
        <v>36</v>
      </c>
      <c r="C1" s="34" t="s">
        <v>37</v>
      </c>
    </row>
    <row r="2" spans="1:12" ht="18" thickBot="1" x14ac:dyDescent="0.45">
      <c r="A2" s="35">
        <v>44055.572916666664</v>
      </c>
      <c r="B2" s="36">
        <v>1018.13</v>
      </c>
      <c r="C2" s="36">
        <v>33.616999999999997</v>
      </c>
    </row>
    <row r="3" spans="1:12" ht="18" thickBot="1" x14ac:dyDescent="0.45">
      <c r="A3" s="35">
        <v>44055.576388888891</v>
      </c>
      <c r="B3" s="36">
        <v>2063.7399999999998</v>
      </c>
      <c r="C3" s="36">
        <v>20.727</v>
      </c>
      <c r="H3" s="42" t="s">
        <v>41</v>
      </c>
      <c r="I3" s="43"/>
      <c r="J3" s="44"/>
    </row>
    <row r="4" spans="1:12" x14ac:dyDescent="0.4">
      <c r="A4" s="35">
        <v>44055.579861111109</v>
      </c>
      <c r="B4" s="36">
        <v>9999.39</v>
      </c>
      <c r="C4" s="36">
        <v>15.52</v>
      </c>
      <c r="F4" s="2"/>
      <c r="G4" s="3"/>
      <c r="H4" s="3"/>
      <c r="I4" s="3"/>
      <c r="J4" s="3"/>
      <c r="K4" s="3"/>
      <c r="L4" s="4"/>
    </row>
    <row r="5" spans="1:12" x14ac:dyDescent="0.4">
      <c r="A5" s="35">
        <v>44055.583333333336</v>
      </c>
      <c r="B5" s="36">
        <v>9523.5300000000007</v>
      </c>
      <c r="C5" s="36">
        <v>14.93</v>
      </c>
      <c r="F5" s="5"/>
      <c r="G5" s="6"/>
      <c r="H5" s="6"/>
      <c r="I5" s="6"/>
      <c r="J5" s="6"/>
      <c r="K5" s="6"/>
      <c r="L5" s="7"/>
    </row>
    <row r="6" spans="1:12" x14ac:dyDescent="0.4">
      <c r="A6" s="35">
        <v>44055.586805555555</v>
      </c>
      <c r="B6" s="36">
        <v>9269.11</v>
      </c>
      <c r="C6" s="36">
        <v>14.817</v>
      </c>
      <c r="F6" s="5"/>
      <c r="G6" s="6"/>
      <c r="H6" s="6"/>
      <c r="I6" s="6"/>
      <c r="J6" s="6"/>
      <c r="K6" s="6"/>
      <c r="L6" s="7"/>
    </row>
    <row r="7" spans="1:12" x14ac:dyDescent="0.4">
      <c r="A7" s="35">
        <v>44055.590277777781</v>
      </c>
      <c r="B7" s="36">
        <v>9103.56</v>
      </c>
      <c r="C7" s="36">
        <v>14.782999999999999</v>
      </c>
      <c r="F7" s="5"/>
      <c r="G7" s="6"/>
      <c r="H7" s="6"/>
      <c r="I7" s="6"/>
      <c r="J7" s="6"/>
      <c r="K7" s="6"/>
      <c r="L7" s="7"/>
    </row>
    <row r="8" spans="1:12" x14ac:dyDescent="0.4">
      <c r="A8" s="35">
        <v>44055.59375</v>
      </c>
      <c r="B8" s="36">
        <v>8983.8799999999992</v>
      </c>
      <c r="C8" s="36">
        <v>14.75</v>
      </c>
      <c r="F8" s="5"/>
      <c r="G8" s="6"/>
      <c r="H8" s="6"/>
      <c r="I8" s="6"/>
      <c r="J8" s="6"/>
      <c r="K8" s="6"/>
      <c r="L8" s="7"/>
    </row>
    <row r="9" spans="1:12" x14ac:dyDescent="0.4">
      <c r="A9" s="35">
        <v>44055.597222222219</v>
      </c>
      <c r="B9" s="36">
        <v>8888.2000000000007</v>
      </c>
      <c r="C9" s="36">
        <v>14.73</v>
      </c>
      <c r="F9" s="5"/>
      <c r="G9" s="6"/>
      <c r="H9" s="6"/>
      <c r="I9" s="6"/>
      <c r="J9" s="6"/>
      <c r="K9" s="6"/>
      <c r="L9" s="7"/>
    </row>
    <row r="10" spans="1:12" x14ac:dyDescent="0.4">
      <c r="A10" s="35">
        <v>44055.600694444445</v>
      </c>
      <c r="B10" s="36">
        <v>8811.16</v>
      </c>
      <c r="C10" s="36">
        <v>14.702999999999999</v>
      </c>
      <c r="F10" s="5"/>
      <c r="G10" s="6"/>
      <c r="H10" s="6"/>
      <c r="I10" s="6"/>
      <c r="J10" s="6"/>
      <c r="K10" s="6"/>
      <c r="L10" s="7"/>
    </row>
    <row r="11" spans="1:12" x14ac:dyDescent="0.4">
      <c r="A11" s="35">
        <v>44055.604166666664</v>
      </c>
      <c r="B11" s="36">
        <v>8743.7900000000009</v>
      </c>
      <c r="C11" s="36">
        <v>14.696999999999999</v>
      </c>
      <c r="F11" s="5"/>
      <c r="G11" s="6"/>
      <c r="H11" s="6"/>
      <c r="I11" s="6"/>
      <c r="J11" s="6"/>
      <c r="K11" s="6"/>
      <c r="L11" s="7"/>
    </row>
    <row r="12" spans="1:12" x14ac:dyDescent="0.4">
      <c r="A12" s="35">
        <v>44055.607638888891</v>
      </c>
      <c r="B12" s="36">
        <v>8686.82</v>
      </c>
      <c r="C12" s="36">
        <v>14.683</v>
      </c>
      <c r="F12" s="5"/>
      <c r="G12" s="6"/>
      <c r="H12" s="6"/>
      <c r="I12" s="6"/>
      <c r="J12" s="6"/>
      <c r="K12" s="6"/>
      <c r="L12" s="7"/>
    </row>
    <row r="13" spans="1:12" x14ac:dyDescent="0.4">
      <c r="A13" s="35">
        <v>44055.611111111109</v>
      </c>
      <c r="B13" s="36">
        <v>8639.8799999999992</v>
      </c>
      <c r="C13" s="36">
        <v>14.677</v>
      </c>
      <c r="F13" s="5"/>
      <c r="G13" s="6"/>
      <c r="H13" s="6"/>
      <c r="I13" s="6"/>
      <c r="J13" s="6"/>
      <c r="K13" s="6"/>
      <c r="L13" s="7"/>
    </row>
    <row r="14" spans="1:12" x14ac:dyDescent="0.4">
      <c r="A14" s="35">
        <v>44055.614583333336</v>
      </c>
      <c r="B14" s="36">
        <v>8594.73</v>
      </c>
      <c r="C14" s="36">
        <v>14.67</v>
      </c>
      <c r="F14" s="5"/>
      <c r="G14" s="6"/>
      <c r="H14" s="6"/>
      <c r="I14" s="6"/>
      <c r="J14" s="6"/>
      <c r="K14" s="6"/>
      <c r="L14" s="7"/>
    </row>
    <row r="15" spans="1:12" x14ac:dyDescent="0.4">
      <c r="A15" s="35">
        <v>44055.618055555555</v>
      </c>
      <c r="B15" s="36">
        <v>8580.75</v>
      </c>
      <c r="C15" s="36">
        <v>14.663</v>
      </c>
      <c r="F15" s="5"/>
      <c r="G15" s="6"/>
      <c r="H15" s="6"/>
      <c r="I15" s="6"/>
      <c r="J15" s="6"/>
      <c r="K15" s="6"/>
      <c r="L15" s="7"/>
    </row>
    <row r="16" spans="1:12" x14ac:dyDescent="0.4">
      <c r="A16" s="35">
        <v>44055.621527777781</v>
      </c>
      <c r="B16" s="36">
        <v>8580.75</v>
      </c>
      <c r="C16" s="36">
        <v>14.65</v>
      </c>
      <c r="F16" s="5"/>
      <c r="G16" s="6"/>
      <c r="H16" s="6"/>
      <c r="I16" s="6"/>
      <c r="J16" s="6"/>
      <c r="K16" s="6"/>
      <c r="L16" s="7"/>
    </row>
    <row r="17" spans="1:12" x14ac:dyDescent="0.4">
      <c r="A17" s="35">
        <v>44055.625</v>
      </c>
      <c r="B17" s="36">
        <v>8581.11</v>
      </c>
      <c r="C17" s="36">
        <v>14.643000000000001</v>
      </c>
      <c r="F17" s="5"/>
      <c r="G17" s="6"/>
      <c r="H17" s="6"/>
      <c r="I17" s="6"/>
      <c r="J17" s="6"/>
      <c r="K17" s="6"/>
      <c r="L17" s="7"/>
    </row>
    <row r="18" spans="1:12" x14ac:dyDescent="0.4">
      <c r="A18" s="35">
        <v>44055.628472222219</v>
      </c>
      <c r="B18" s="36">
        <v>8580.0300000000007</v>
      </c>
      <c r="C18" s="36">
        <v>14.637</v>
      </c>
      <c r="F18" s="5"/>
      <c r="G18" s="6"/>
      <c r="H18" s="6"/>
      <c r="I18" s="6"/>
      <c r="J18" s="6"/>
      <c r="K18" s="6"/>
      <c r="L18" s="7"/>
    </row>
    <row r="19" spans="1:12" x14ac:dyDescent="0.4">
      <c r="A19" s="35">
        <v>44055.631944444445</v>
      </c>
      <c r="B19" s="36">
        <v>8575.73</v>
      </c>
      <c r="C19" s="36">
        <v>14.63</v>
      </c>
      <c r="F19" s="5"/>
      <c r="G19" s="6"/>
      <c r="H19" s="6"/>
      <c r="I19" s="6"/>
      <c r="J19" s="6"/>
      <c r="K19" s="6"/>
      <c r="L19" s="7"/>
    </row>
    <row r="20" spans="1:12" x14ac:dyDescent="0.4">
      <c r="A20" s="35">
        <v>44055.635416666664</v>
      </c>
      <c r="B20" s="36">
        <v>8561.76</v>
      </c>
      <c r="C20" s="36">
        <v>14.63</v>
      </c>
      <c r="F20" s="5"/>
      <c r="G20" s="6"/>
      <c r="H20" s="6"/>
      <c r="I20" s="6"/>
      <c r="J20" s="6"/>
      <c r="K20" s="6"/>
      <c r="L20" s="7"/>
    </row>
    <row r="21" spans="1:12" x14ac:dyDescent="0.4">
      <c r="A21" s="35">
        <v>44055.638888888891</v>
      </c>
      <c r="B21" s="36">
        <v>8543.84</v>
      </c>
      <c r="C21" s="36">
        <v>14.63</v>
      </c>
      <c r="F21" s="5"/>
      <c r="G21" s="6"/>
      <c r="H21" s="6"/>
      <c r="I21" s="6"/>
      <c r="J21" s="6"/>
      <c r="K21" s="6"/>
      <c r="L21" s="7"/>
    </row>
    <row r="22" spans="1:12" x14ac:dyDescent="0.4">
      <c r="A22" s="35">
        <v>44055.642361111109</v>
      </c>
      <c r="B22" s="36">
        <v>8473.9699999999993</v>
      </c>
      <c r="C22" s="36">
        <v>14.63</v>
      </c>
      <c r="F22" s="5"/>
      <c r="G22" s="6"/>
      <c r="H22" s="6"/>
      <c r="I22" s="6"/>
      <c r="J22" s="6"/>
      <c r="K22" s="6"/>
      <c r="L22" s="7"/>
    </row>
    <row r="23" spans="1:12" x14ac:dyDescent="0.4">
      <c r="A23" s="35">
        <v>44055.645833333336</v>
      </c>
      <c r="B23" s="36">
        <v>8384.0300000000007</v>
      </c>
      <c r="C23" s="36">
        <v>14.622999999999999</v>
      </c>
      <c r="F23" s="5"/>
      <c r="G23" s="6"/>
      <c r="H23" s="6"/>
      <c r="I23" s="6"/>
      <c r="J23" s="6"/>
      <c r="K23" s="6"/>
      <c r="L23" s="7"/>
    </row>
    <row r="24" spans="1:12" x14ac:dyDescent="0.4">
      <c r="A24" s="35">
        <v>44055.649305555555</v>
      </c>
      <c r="B24" s="36">
        <v>8577.5300000000007</v>
      </c>
      <c r="C24" s="36">
        <v>14.897</v>
      </c>
      <c r="F24" s="5"/>
      <c r="G24" s="6"/>
      <c r="H24" s="6"/>
      <c r="I24" s="6"/>
      <c r="J24" s="6"/>
      <c r="K24" s="6"/>
      <c r="L24" s="7"/>
    </row>
    <row r="25" spans="1:12" x14ac:dyDescent="0.4">
      <c r="A25" s="35">
        <v>44055.652777777781</v>
      </c>
      <c r="B25" s="36">
        <v>8841.26</v>
      </c>
      <c r="C25" s="36">
        <v>15.367000000000001</v>
      </c>
      <c r="F25" s="5"/>
      <c r="G25" s="6"/>
      <c r="H25" s="6"/>
      <c r="I25" s="6"/>
      <c r="J25" s="6"/>
      <c r="K25" s="6"/>
      <c r="L25" s="7"/>
    </row>
    <row r="26" spans="1:12" x14ac:dyDescent="0.4">
      <c r="A26" s="35">
        <v>44055.65625</v>
      </c>
      <c r="B26" s="36">
        <v>9060.92</v>
      </c>
      <c r="C26" s="36">
        <v>15.26</v>
      </c>
      <c r="F26" s="5"/>
      <c r="G26" s="6"/>
      <c r="H26" s="6"/>
      <c r="I26" s="6"/>
      <c r="J26" s="6"/>
      <c r="K26" s="6"/>
      <c r="L26" s="7"/>
    </row>
    <row r="27" spans="1:12" x14ac:dyDescent="0.4">
      <c r="A27" s="35">
        <v>44055.659722222219</v>
      </c>
      <c r="B27" s="36">
        <v>9231.84</v>
      </c>
      <c r="C27" s="36">
        <v>15.16</v>
      </c>
      <c r="F27" s="5"/>
      <c r="G27" s="6"/>
      <c r="H27" s="6"/>
      <c r="I27" s="6"/>
      <c r="J27" s="6"/>
      <c r="K27" s="6"/>
      <c r="L27" s="7"/>
    </row>
    <row r="28" spans="1:12" x14ac:dyDescent="0.4">
      <c r="A28" s="35">
        <v>44055.663194444445</v>
      </c>
      <c r="B28" s="36">
        <v>9371.59</v>
      </c>
      <c r="C28" s="36">
        <v>15.067</v>
      </c>
      <c r="F28" s="5"/>
      <c r="G28" s="6"/>
      <c r="H28" s="6"/>
      <c r="I28" s="6"/>
      <c r="J28" s="6"/>
      <c r="K28" s="6"/>
      <c r="L28" s="7"/>
    </row>
    <row r="29" spans="1:12" x14ac:dyDescent="0.4">
      <c r="A29" s="35">
        <v>44055.666666666664</v>
      </c>
      <c r="B29" s="36">
        <v>9485.9</v>
      </c>
      <c r="C29" s="36">
        <v>15.04</v>
      </c>
      <c r="F29" s="5"/>
      <c r="G29" s="6"/>
      <c r="H29" s="6"/>
      <c r="I29" s="6"/>
      <c r="J29" s="6"/>
      <c r="K29" s="6"/>
      <c r="L29" s="7"/>
    </row>
    <row r="30" spans="1:12" x14ac:dyDescent="0.4">
      <c r="A30" s="35">
        <v>44055.670138888891</v>
      </c>
      <c r="B30" s="36">
        <v>9585.52</v>
      </c>
      <c r="C30" s="36">
        <v>15.013</v>
      </c>
      <c r="F30" s="5"/>
      <c r="G30" s="6"/>
      <c r="H30" s="6"/>
      <c r="I30" s="6"/>
      <c r="J30" s="6"/>
      <c r="K30" s="6"/>
      <c r="L30" s="7"/>
    </row>
    <row r="31" spans="1:12" ht="18" thickBot="1" x14ac:dyDescent="0.45">
      <c r="A31" s="35">
        <v>44055.673611111109</v>
      </c>
      <c r="B31" s="36">
        <v>9670.7999999999993</v>
      </c>
      <c r="C31" s="36">
        <v>14.983000000000001</v>
      </c>
      <c r="F31" s="8"/>
      <c r="G31" s="9"/>
      <c r="H31" s="9"/>
      <c r="I31" s="9"/>
      <c r="J31" s="9"/>
      <c r="K31" s="9"/>
      <c r="L31" s="10"/>
    </row>
    <row r="32" spans="1:12" x14ac:dyDescent="0.4">
      <c r="A32" s="35">
        <v>44055.677083333336</v>
      </c>
      <c r="B32" s="36">
        <v>9740.68</v>
      </c>
      <c r="C32" s="36">
        <v>14.97</v>
      </c>
    </row>
    <row r="33" spans="1:3" x14ac:dyDescent="0.4">
      <c r="A33" s="35">
        <v>44055.680555555555</v>
      </c>
      <c r="B33" s="36">
        <v>9797.2900000000009</v>
      </c>
      <c r="C33" s="36">
        <v>14.962999999999999</v>
      </c>
    </row>
    <row r="34" spans="1:3" x14ac:dyDescent="0.4">
      <c r="A34" s="35">
        <v>44055.684027777781</v>
      </c>
      <c r="B34" s="36">
        <v>9843.52</v>
      </c>
      <c r="C34" s="36">
        <v>14.957000000000001</v>
      </c>
    </row>
    <row r="35" spans="1:3" x14ac:dyDescent="0.4">
      <c r="A35" s="35">
        <v>44055.6875</v>
      </c>
      <c r="B35" s="36">
        <v>9884.73</v>
      </c>
      <c r="C35" s="36">
        <v>14.95</v>
      </c>
    </row>
    <row r="36" spans="1:3" x14ac:dyDescent="0.4">
      <c r="A36" s="35">
        <v>44055.690972222219</v>
      </c>
      <c r="B36" s="36">
        <v>9922.35</v>
      </c>
      <c r="C36" s="36">
        <v>14.917</v>
      </c>
    </row>
    <row r="37" spans="1:3" x14ac:dyDescent="0.4">
      <c r="A37" s="35">
        <v>44055.694444444445</v>
      </c>
      <c r="B37" s="36">
        <v>9952.09</v>
      </c>
      <c r="C37" s="36">
        <v>14.903</v>
      </c>
    </row>
    <row r="38" spans="1:3" x14ac:dyDescent="0.4">
      <c r="A38" s="35">
        <v>44055.697916666664</v>
      </c>
      <c r="B38" s="36">
        <v>9976.4599999999991</v>
      </c>
      <c r="C38" s="36">
        <v>14.903</v>
      </c>
    </row>
    <row r="39" spans="1:3" x14ac:dyDescent="0.4">
      <c r="A39" s="35">
        <v>44055.701388888891</v>
      </c>
      <c r="B39" s="36">
        <v>9998.32</v>
      </c>
      <c r="C39" s="36">
        <v>14.877000000000001</v>
      </c>
    </row>
    <row r="40" spans="1:3" x14ac:dyDescent="0.4">
      <c r="A40" s="35">
        <v>44055.704861111109</v>
      </c>
      <c r="B40" s="36">
        <v>10019.1</v>
      </c>
      <c r="C40" s="36">
        <v>14.882999999999999</v>
      </c>
    </row>
    <row r="41" spans="1:3" x14ac:dyDescent="0.4">
      <c r="A41" s="35">
        <v>44055.708333333336</v>
      </c>
      <c r="B41" s="36">
        <v>10037.379999999999</v>
      </c>
      <c r="C41" s="36">
        <v>14.837</v>
      </c>
    </row>
    <row r="42" spans="1:3" x14ac:dyDescent="0.4">
      <c r="A42" s="35">
        <v>44055.711805555555</v>
      </c>
      <c r="B42" s="36">
        <v>10053.86</v>
      </c>
      <c r="C42" s="36">
        <v>14.843</v>
      </c>
    </row>
    <row r="43" spans="1:3" x14ac:dyDescent="0.4">
      <c r="A43" s="35">
        <v>44055.715277777781</v>
      </c>
      <c r="B43" s="36">
        <v>10069.629999999999</v>
      </c>
      <c r="C43" s="36">
        <v>14.83</v>
      </c>
    </row>
    <row r="44" spans="1:3" x14ac:dyDescent="0.4">
      <c r="A44" s="35">
        <v>44055.71875</v>
      </c>
      <c r="B44" s="36">
        <v>10082.17</v>
      </c>
      <c r="C44" s="36">
        <v>14.823</v>
      </c>
    </row>
    <row r="45" spans="1:3" x14ac:dyDescent="0.4">
      <c r="A45" s="35">
        <v>44055.722222222219</v>
      </c>
      <c r="B45" s="36">
        <v>1012.75</v>
      </c>
      <c r="C45" s="36">
        <v>20.37</v>
      </c>
    </row>
  </sheetData>
  <mergeCells count="1">
    <mergeCell ref="H3:J3"/>
  </mergeCells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9:J53"/>
  <sheetViews>
    <sheetView tabSelected="1" workbookViewId="0">
      <selection activeCell="O4" sqref="O4"/>
    </sheetView>
  </sheetViews>
  <sheetFormatPr defaultRowHeight="17.399999999999999" x14ac:dyDescent="0.4"/>
  <cols>
    <col min="3" max="3" width="16.59765625" bestFit="1" customWidth="1"/>
    <col min="6" max="6" width="13.69921875" bestFit="1" customWidth="1"/>
    <col min="7" max="7" width="22.69921875" bestFit="1" customWidth="1"/>
    <col min="8" max="8" width="12.09765625" bestFit="1" customWidth="1"/>
    <col min="9" max="9" width="14.8984375" bestFit="1" customWidth="1"/>
    <col min="10" max="10" width="13.69921875" bestFit="1" customWidth="1"/>
  </cols>
  <sheetData>
    <row r="9" spans="3:10" x14ac:dyDescent="0.4">
      <c r="C9" s="36" t="s">
        <v>35</v>
      </c>
      <c r="D9" s="36" t="s">
        <v>36</v>
      </c>
      <c r="E9" s="36" t="s">
        <v>37</v>
      </c>
      <c r="F9" s="36" t="s">
        <v>42</v>
      </c>
      <c r="G9" s="36" t="s">
        <v>45</v>
      </c>
      <c r="H9" s="36" t="s">
        <v>43</v>
      </c>
      <c r="I9" s="36" t="s">
        <v>44</v>
      </c>
      <c r="J9" s="36" t="s">
        <v>46</v>
      </c>
    </row>
    <row r="10" spans="3:10" x14ac:dyDescent="0.4">
      <c r="C10" s="37">
        <v>44055.572916666664</v>
      </c>
      <c r="D10" s="36">
        <v>1018.13</v>
      </c>
      <c r="E10" s="36">
        <v>33.616999999999997</v>
      </c>
      <c r="F10">
        <v>1009.3</v>
      </c>
      <c r="G10">
        <f>D10-F10</f>
        <v>8.8300000000000409</v>
      </c>
      <c r="I10" s="40">
        <v>123</v>
      </c>
    </row>
    <row r="11" spans="3:10" x14ac:dyDescent="0.4">
      <c r="C11" s="37">
        <v>44055.576388888891</v>
      </c>
      <c r="D11" s="36">
        <v>2063.7399999999998</v>
      </c>
      <c r="E11" s="36">
        <v>20.727</v>
      </c>
      <c r="F11">
        <v>1008.8</v>
      </c>
      <c r="G11">
        <f t="shared" ref="G11:G52" si="0">D11-F11</f>
        <v>1054.9399999999998</v>
      </c>
    </row>
    <row r="12" spans="3:10" x14ac:dyDescent="0.4">
      <c r="C12" s="38">
        <v>44055.579861111109</v>
      </c>
      <c r="D12" s="39">
        <v>9999.39</v>
      </c>
      <c r="E12" s="36">
        <v>15.52</v>
      </c>
      <c r="F12">
        <v>1009.2</v>
      </c>
      <c r="G12">
        <f t="shared" si="0"/>
        <v>8990.1899999999987</v>
      </c>
      <c r="H12" s="41">
        <v>10.35</v>
      </c>
      <c r="J12">
        <f>$I$10-($G$12-G12)/100-$H$12</f>
        <v>112.65</v>
      </c>
    </row>
    <row r="13" spans="3:10" x14ac:dyDescent="0.4">
      <c r="C13" s="37">
        <v>44055.583333333336</v>
      </c>
      <c r="D13" s="36">
        <v>9523.5300000000007</v>
      </c>
      <c r="E13" s="36">
        <v>14.93</v>
      </c>
      <c r="F13">
        <v>1009.4</v>
      </c>
      <c r="G13">
        <f t="shared" si="0"/>
        <v>8514.130000000001</v>
      </c>
      <c r="J13">
        <f>$I$10-($G$12-G13)/100-$H$12</f>
        <v>107.88940000000002</v>
      </c>
    </row>
    <row r="14" spans="3:10" x14ac:dyDescent="0.4">
      <c r="C14" s="37">
        <v>44055.586805555555</v>
      </c>
      <c r="D14" s="36">
        <v>9269.11</v>
      </c>
      <c r="E14" s="36">
        <v>14.817</v>
      </c>
      <c r="F14">
        <v>1009</v>
      </c>
      <c r="G14">
        <f t="shared" si="0"/>
        <v>8260.11</v>
      </c>
      <c r="J14">
        <f t="shared" ref="J14:J52" si="1">$I$10-($G$12-G14)/100-$H$12</f>
        <v>105.34920000000002</v>
      </c>
    </row>
    <row r="15" spans="3:10" x14ac:dyDescent="0.4">
      <c r="C15" s="37">
        <v>44055.590277777781</v>
      </c>
      <c r="D15" s="36">
        <v>9103.56</v>
      </c>
      <c r="E15" s="36">
        <v>14.782999999999999</v>
      </c>
      <c r="F15">
        <v>1009.3</v>
      </c>
      <c r="G15">
        <f t="shared" si="0"/>
        <v>8094.2599999999993</v>
      </c>
      <c r="J15">
        <f t="shared" si="1"/>
        <v>103.69070000000001</v>
      </c>
    </row>
    <row r="16" spans="3:10" x14ac:dyDescent="0.4">
      <c r="C16" s="37">
        <v>44055.59375</v>
      </c>
      <c r="D16" s="36">
        <v>8983.8799999999992</v>
      </c>
      <c r="E16" s="36">
        <v>14.75</v>
      </c>
      <c r="F16">
        <v>1008.8</v>
      </c>
      <c r="G16">
        <f t="shared" si="0"/>
        <v>7975.079999999999</v>
      </c>
      <c r="J16">
        <f t="shared" si="1"/>
        <v>102.49890000000001</v>
      </c>
    </row>
    <row r="17" spans="3:10" x14ac:dyDescent="0.4">
      <c r="C17" s="37">
        <v>44055.597222222219</v>
      </c>
      <c r="D17" s="36">
        <v>8888.2000000000007</v>
      </c>
      <c r="E17" s="36">
        <v>14.73</v>
      </c>
      <c r="F17">
        <v>1008.5</v>
      </c>
      <c r="G17">
        <f t="shared" si="0"/>
        <v>7879.7000000000007</v>
      </c>
      <c r="J17">
        <f t="shared" si="1"/>
        <v>101.54510000000002</v>
      </c>
    </row>
    <row r="18" spans="3:10" x14ac:dyDescent="0.4">
      <c r="C18" s="37">
        <v>44055.600694444445</v>
      </c>
      <c r="D18" s="36">
        <v>8811.16</v>
      </c>
      <c r="E18" s="36">
        <v>14.702999999999999</v>
      </c>
      <c r="F18">
        <v>1008.3</v>
      </c>
      <c r="G18">
        <f t="shared" si="0"/>
        <v>7802.86</v>
      </c>
      <c r="J18">
        <f t="shared" si="1"/>
        <v>100.77670000000002</v>
      </c>
    </row>
    <row r="19" spans="3:10" x14ac:dyDescent="0.4">
      <c r="C19" s="37">
        <v>44055.604166666664</v>
      </c>
      <c r="D19" s="36">
        <v>8743.7900000000009</v>
      </c>
      <c r="E19" s="36">
        <v>14.696999999999999</v>
      </c>
      <c r="F19">
        <v>1008.1</v>
      </c>
      <c r="G19">
        <f t="shared" si="0"/>
        <v>7735.6900000000005</v>
      </c>
      <c r="J19">
        <f t="shared" si="1"/>
        <v>100.10500000000002</v>
      </c>
    </row>
    <row r="20" spans="3:10" x14ac:dyDescent="0.4">
      <c r="C20" s="37">
        <v>44055.607638888891</v>
      </c>
      <c r="D20" s="36">
        <v>8686.82</v>
      </c>
      <c r="E20" s="36">
        <v>14.683</v>
      </c>
      <c r="F20">
        <v>1008</v>
      </c>
      <c r="G20">
        <f t="shared" si="0"/>
        <v>7678.82</v>
      </c>
      <c r="J20">
        <f t="shared" si="1"/>
        <v>99.536300000000011</v>
      </c>
    </row>
    <row r="21" spans="3:10" x14ac:dyDescent="0.4">
      <c r="C21" s="37">
        <v>44055.611111111109</v>
      </c>
      <c r="D21" s="36">
        <v>8639.8799999999992</v>
      </c>
      <c r="E21" s="36">
        <v>14.677</v>
      </c>
      <c r="F21">
        <v>1007.6</v>
      </c>
      <c r="G21">
        <f t="shared" si="0"/>
        <v>7632.2799999999988</v>
      </c>
      <c r="J21">
        <f t="shared" si="1"/>
        <v>99.070900000000009</v>
      </c>
    </row>
    <row r="22" spans="3:10" x14ac:dyDescent="0.4">
      <c r="C22" s="37">
        <v>44055.614583333336</v>
      </c>
      <c r="D22" s="36">
        <v>8594.73</v>
      </c>
      <c r="E22" s="36">
        <v>14.67</v>
      </c>
      <c r="F22">
        <v>1007.9</v>
      </c>
      <c r="G22">
        <f t="shared" si="0"/>
        <v>7586.83</v>
      </c>
      <c r="J22">
        <f t="shared" si="1"/>
        <v>98.616400000000013</v>
      </c>
    </row>
    <row r="23" spans="3:10" x14ac:dyDescent="0.4">
      <c r="C23" s="37">
        <v>44055.618055555555</v>
      </c>
      <c r="D23" s="36">
        <v>8580.75</v>
      </c>
      <c r="E23" s="36">
        <v>14.663</v>
      </c>
      <c r="F23">
        <v>1008.3</v>
      </c>
      <c r="G23">
        <f t="shared" si="0"/>
        <v>7572.45</v>
      </c>
      <c r="J23">
        <f t="shared" si="1"/>
        <v>98.472600000000014</v>
      </c>
    </row>
    <row r="24" spans="3:10" x14ac:dyDescent="0.4">
      <c r="C24" s="37">
        <v>44055.621527777781</v>
      </c>
      <c r="D24" s="36">
        <v>8580.75</v>
      </c>
      <c r="E24" s="36">
        <v>14.65</v>
      </c>
      <c r="F24">
        <v>1008.5</v>
      </c>
      <c r="G24">
        <f t="shared" si="0"/>
        <v>7572.25</v>
      </c>
      <c r="J24">
        <f t="shared" si="1"/>
        <v>98.470600000000019</v>
      </c>
    </row>
    <row r="25" spans="3:10" x14ac:dyDescent="0.4">
      <c r="C25" s="37">
        <v>44055.625</v>
      </c>
      <c r="D25" s="36">
        <v>8581.11</v>
      </c>
      <c r="E25" s="36">
        <v>14.643000000000001</v>
      </c>
      <c r="F25">
        <v>1008.4</v>
      </c>
      <c r="G25">
        <f t="shared" si="0"/>
        <v>7572.7100000000009</v>
      </c>
      <c r="J25">
        <f t="shared" si="1"/>
        <v>98.475200000000029</v>
      </c>
    </row>
    <row r="26" spans="3:10" x14ac:dyDescent="0.4">
      <c r="C26" s="37">
        <v>44055.628472222219</v>
      </c>
      <c r="D26" s="36">
        <v>8580.0300000000007</v>
      </c>
      <c r="E26" s="36">
        <v>14.637</v>
      </c>
      <c r="F26">
        <v>1008.1</v>
      </c>
      <c r="G26">
        <f t="shared" si="0"/>
        <v>7571.93</v>
      </c>
      <c r="J26">
        <f t="shared" si="1"/>
        <v>98.467400000000026</v>
      </c>
    </row>
    <row r="27" spans="3:10" x14ac:dyDescent="0.4">
      <c r="C27" s="37">
        <v>44055.631944444445</v>
      </c>
      <c r="D27" s="36">
        <v>8575.73</v>
      </c>
      <c r="E27" s="36">
        <v>14.63</v>
      </c>
      <c r="F27">
        <v>1007.5</v>
      </c>
      <c r="G27">
        <f t="shared" si="0"/>
        <v>7568.23</v>
      </c>
      <c r="J27">
        <f t="shared" si="1"/>
        <v>98.43040000000002</v>
      </c>
    </row>
    <row r="28" spans="3:10" x14ac:dyDescent="0.4">
      <c r="C28" s="37">
        <v>44055.635416666664</v>
      </c>
      <c r="D28" s="36">
        <v>8561.76</v>
      </c>
      <c r="E28" s="36">
        <v>14.63</v>
      </c>
      <c r="F28">
        <v>1007.2</v>
      </c>
      <c r="G28">
        <f t="shared" si="0"/>
        <v>7554.56</v>
      </c>
      <c r="J28">
        <f t="shared" si="1"/>
        <v>98.29370000000003</v>
      </c>
    </row>
    <row r="29" spans="3:10" x14ac:dyDescent="0.4">
      <c r="C29" s="37">
        <v>44055.638888888891</v>
      </c>
      <c r="D29" s="36">
        <v>8543.84</v>
      </c>
      <c r="E29" s="36">
        <v>14.63</v>
      </c>
      <c r="F29">
        <v>1006.5</v>
      </c>
      <c r="G29">
        <f t="shared" si="0"/>
        <v>7537.34</v>
      </c>
      <c r="J29">
        <f t="shared" si="1"/>
        <v>98.121500000000026</v>
      </c>
    </row>
    <row r="30" spans="3:10" x14ac:dyDescent="0.4">
      <c r="C30" s="37">
        <v>44055.642361111109</v>
      </c>
      <c r="D30" s="36">
        <v>8473.9699999999993</v>
      </c>
      <c r="E30" s="36">
        <v>14.63</v>
      </c>
      <c r="F30">
        <v>1005.9</v>
      </c>
      <c r="G30">
        <f t="shared" si="0"/>
        <v>7468.07</v>
      </c>
      <c r="J30">
        <f t="shared" si="1"/>
        <v>97.428800000000024</v>
      </c>
    </row>
    <row r="31" spans="3:10" x14ac:dyDescent="0.4">
      <c r="C31" s="37">
        <v>44055.645833333336</v>
      </c>
      <c r="D31" s="36">
        <v>8384.0300000000007</v>
      </c>
      <c r="E31" s="36">
        <v>14.622999999999999</v>
      </c>
      <c r="F31">
        <v>1006.1</v>
      </c>
      <c r="G31">
        <f t="shared" si="0"/>
        <v>7377.93</v>
      </c>
      <c r="J31">
        <f t="shared" si="1"/>
        <v>96.527400000000029</v>
      </c>
    </row>
    <row r="32" spans="3:10" x14ac:dyDescent="0.4">
      <c r="C32" s="37">
        <v>44055.649305555555</v>
      </c>
      <c r="D32" s="36">
        <v>8577.5300000000007</v>
      </c>
      <c r="E32" s="36">
        <v>14.897</v>
      </c>
      <c r="F32">
        <v>1005.7</v>
      </c>
      <c r="G32">
        <f t="shared" si="0"/>
        <v>7571.8300000000008</v>
      </c>
      <c r="J32">
        <f t="shared" si="1"/>
        <v>98.466400000000021</v>
      </c>
    </row>
    <row r="33" spans="3:10" x14ac:dyDescent="0.4">
      <c r="C33" s="37">
        <v>44055.652777777781</v>
      </c>
      <c r="D33" s="36">
        <v>8841.26</v>
      </c>
      <c r="E33" s="36">
        <v>15.367000000000001</v>
      </c>
      <c r="F33">
        <v>1006.1</v>
      </c>
      <c r="G33">
        <f t="shared" si="0"/>
        <v>7835.16</v>
      </c>
      <c r="J33">
        <f t="shared" si="1"/>
        <v>101.09970000000001</v>
      </c>
    </row>
    <row r="34" spans="3:10" x14ac:dyDescent="0.4">
      <c r="C34" s="37">
        <v>44055.65625</v>
      </c>
      <c r="D34" s="36">
        <v>9060.92</v>
      </c>
      <c r="E34" s="36">
        <v>15.26</v>
      </c>
      <c r="F34">
        <v>1006.2</v>
      </c>
      <c r="G34">
        <f t="shared" si="0"/>
        <v>8054.72</v>
      </c>
      <c r="J34">
        <f t="shared" si="1"/>
        <v>103.29530000000003</v>
      </c>
    </row>
    <row r="35" spans="3:10" x14ac:dyDescent="0.4">
      <c r="C35" s="37">
        <v>44055.659722222219</v>
      </c>
      <c r="D35" s="36">
        <v>9231.84</v>
      </c>
      <c r="E35" s="36">
        <v>15.16</v>
      </c>
      <c r="F35">
        <v>1006.2</v>
      </c>
      <c r="G35">
        <f t="shared" si="0"/>
        <v>8225.64</v>
      </c>
      <c r="J35">
        <f t="shared" si="1"/>
        <v>105.00450000000001</v>
      </c>
    </row>
    <row r="36" spans="3:10" x14ac:dyDescent="0.4">
      <c r="C36" s="37">
        <v>44055.663194444445</v>
      </c>
      <c r="D36" s="36">
        <v>9371.59</v>
      </c>
      <c r="E36" s="36">
        <v>15.067</v>
      </c>
      <c r="F36">
        <v>1005.5</v>
      </c>
      <c r="G36">
        <f t="shared" si="0"/>
        <v>8366.09</v>
      </c>
      <c r="J36">
        <f t="shared" si="1"/>
        <v>106.40900000000002</v>
      </c>
    </row>
    <row r="37" spans="3:10" x14ac:dyDescent="0.4">
      <c r="C37" s="37">
        <v>44055.666666666664</v>
      </c>
      <c r="D37" s="36">
        <v>9485.9</v>
      </c>
      <c r="E37" s="36">
        <v>15.04</v>
      </c>
      <c r="F37">
        <v>1005.4</v>
      </c>
      <c r="G37">
        <f t="shared" si="0"/>
        <v>8480.5</v>
      </c>
      <c r="J37">
        <f t="shared" si="1"/>
        <v>107.55310000000001</v>
      </c>
    </row>
    <row r="38" spans="3:10" x14ac:dyDescent="0.4">
      <c r="C38" s="37">
        <v>44055.670138888891</v>
      </c>
      <c r="D38" s="36">
        <v>9585.52</v>
      </c>
      <c r="E38" s="36">
        <v>15.013</v>
      </c>
      <c r="F38">
        <v>1004.9</v>
      </c>
      <c r="G38">
        <f t="shared" si="0"/>
        <v>8580.6200000000008</v>
      </c>
      <c r="J38">
        <f t="shared" si="1"/>
        <v>108.55430000000003</v>
      </c>
    </row>
    <row r="39" spans="3:10" x14ac:dyDescent="0.4">
      <c r="C39" s="37">
        <v>44055.673611111109</v>
      </c>
      <c r="D39" s="36">
        <v>9670.7999999999993</v>
      </c>
      <c r="E39" s="36">
        <v>14.983000000000001</v>
      </c>
      <c r="F39">
        <v>1004.5</v>
      </c>
      <c r="G39">
        <f t="shared" si="0"/>
        <v>8666.2999999999993</v>
      </c>
      <c r="J39">
        <f t="shared" si="1"/>
        <v>109.4111</v>
      </c>
    </row>
    <row r="40" spans="3:10" x14ac:dyDescent="0.4">
      <c r="C40" s="37">
        <v>44055.677083333336</v>
      </c>
      <c r="D40" s="36">
        <v>9740.68</v>
      </c>
      <c r="E40" s="36">
        <v>14.97</v>
      </c>
      <c r="F40">
        <v>1003.8</v>
      </c>
      <c r="G40">
        <f t="shared" si="0"/>
        <v>8736.880000000001</v>
      </c>
      <c r="J40">
        <f t="shared" si="1"/>
        <v>110.11690000000003</v>
      </c>
    </row>
    <row r="41" spans="3:10" x14ac:dyDescent="0.4">
      <c r="C41" s="37">
        <v>44055.680555555555</v>
      </c>
      <c r="D41" s="36">
        <v>9797.2900000000009</v>
      </c>
      <c r="E41" s="36">
        <v>14.962999999999999</v>
      </c>
      <c r="F41">
        <v>1003.4</v>
      </c>
      <c r="G41">
        <f t="shared" si="0"/>
        <v>8793.8900000000012</v>
      </c>
      <c r="J41">
        <f t="shared" si="1"/>
        <v>110.68700000000003</v>
      </c>
    </row>
    <row r="42" spans="3:10" x14ac:dyDescent="0.4">
      <c r="C42" s="37">
        <v>44055.684027777781</v>
      </c>
      <c r="D42" s="36">
        <v>9843.52</v>
      </c>
      <c r="E42" s="36">
        <v>14.957000000000001</v>
      </c>
      <c r="F42">
        <v>1003.2</v>
      </c>
      <c r="G42">
        <f t="shared" si="0"/>
        <v>8840.32</v>
      </c>
      <c r="J42">
        <f t="shared" si="1"/>
        <v>111.15130000000002</v>
      </c>
    </row>
    <row r="43" spans="3:10" x14ac:dyDescent="0.4">
      <c r="C43" s="37">
        <v>44055.6875</v>
      </c>
      <c r="D43" s="36">
        <v>9884.73</v>
      </c>
      <c r="E43" s="36">
        <v>14.95</v>
      </c>
      <c r="F43">
        <v>1003.1</v>
      </c>
      <c r="G43">
        <f t="shared" si="0"/>
        <v>8881.6299999999992</v>
      </c>
      <c r="J43">
        <f t="shared" si="1"/>
        <v>111.56440000000001</v>
      </c>
    </row>
    <row r="44" spans="3:10" x14ac:dyDescent="0.4">
      <c r="C44" s="37">
        <v>44055.690972222219</v>
      </c>
      <c r="D44" s="36">
        <v>9922.35</v>
      </c>
      <c r="E44" s="36">
        <v>14.917</v>
      </c>
      <c r="F44">
        <v>1003.4</v>
      </c>
      <c r="G44">
        <f t="shared" si="0"/>
        <v>8918.9500000000007</v>
      </c>
      <c r="J44">
        <f t="shared" si="1"/>
        <v>111.93760000000003</v>
      </c>
    </row>
    <row r="45" spans="3:10" x14ac:dyDescent="0.4">
      <c r="C45" s="37">
        <v>44055.694444444445</v>
      </c>
      <c r="D45" s="36">
        <v>9952.09</v>
      </c>
      <c r="E45" s="36">
        <v>14.903</v>
      </c>
      <c r="F45">
        <v>1003.1</v>
      </c>
      <c r="G45">
        <f t="shared" si="0"/>
        <v>8948.99</v>
      </c>
      <c r="J45">
        <f t="shared" si="1"/>
        <v>112.23800000000001</v>
      </c>
    </row>
    <row r="46" spans="3:10" x14ac:dyDescent="0.4">
      <c r="C46" s="37">
        <v>44055.697916666664</v>
      </c>
      <c r="D46" s="36">
        <v>9976.4599999999991</v>
      </c>
      <c r="E46" s="36">
        <v>14.903</v>
      </c>
      <c r="F46">
        <v>1003.5</v>
      </c>
      <c r="G46">
        <f t="shared" si="0"/>
        <v>8972.9599999999991</v>
      </c>
      <c r="J46">
        <f t="shared" si="1"/>
        <v>112.47770000000001</v>
      </c>
    </row>
    <row r="47" spans="3:10" x14ac:dyDescent="0.4">
      <c r="C47" s="37">
        <v>44055.701388888891</v>
      </c>
      <c r="D47" s="36">
        <v>9998.32</v>
      </c>
      <c r="E47" s="36">
        <v>14.877000000000001</v>
      </c>
      <c r="F47">
        <v>1003.4</v>
      </c>
      <c r="G47">
        <f t="shared" si="0"/>
        <v>8994.92</v>
      </c>
      <c r="J47">
        <f t="shared" si="1"/>
        <v>112.69730000000001</v>
      </c>
    </row>
    <row r="48" spans="3:10" x14ac:dyDescent="0.4">
      <c r="C48" s="37">
        <v>44055.704861111109</v>
      </c>
      <c r="D48" s="36">
        <v>10019.1</v>
      </c>
      <c r="E48" s="36">
        <v>14.882999999999999</v>
      </c>
      <c r="F48">
        <v>1003.3</v>
      </c>
      <c r="G48">
        <f t="shared" si="0"/>
        <v>9015.8000000000011</v>
      </c>
      <c r="J48">
        <f t="shared" si="1"/>
        <v>112.90610000000002</v>
      </c>
    </row>
    <row r="49" spans="3:10" x14ac:dyDescent="0.4">
      <c r="C49" s="37">
        <v>44055.708333333336</v>
      </c>
      <c r="D49" s="36">
        <v>10037.379999999999</v>
      </c>
      <c r="E49" s="36">
        <v>14.837</v>
      </c>
      <c r="F49">
        <v>1002.5</v>
      </c>
      <c r="G49">
        <f t="shared" si="0"/>
        <v>9034.8799999999992</v>
      </c>
      <c r="J49">
        <f t="shared" si="1"/>
        <v>113.09690000000001</v>
      </c>
    </row>
    <row r="50" spans="3:10" x14ac:dyDescent="0.4">
      <c r="C50" s="37">
        <v>44055.711805555555</v>
      </c>
      <c r="D50" s="36">
        <v>10053.86</v>
      </c>
      <c r="E50" s="36">
        <v>14.843</v>
      </c>
      <c r="F50">
        <v>1001.9</v>
      </c>
      <c r="G50">
        <f t="shared" si="0"/>
        <v>9051.9600000000009</v>
      </c>
      <c r="J50">
        <f t="shared" si="1"/>
        <v>113.26770000000003</v>
      </c>
    </row>
    <row r="51" spans="3:10" x14ac:dyDescent="0.4">
      <c r="C51" s="37">
        <v>44055.715277777781</v>
      </c>
      <c r="D51" s="36">
        <v>10069.629999999999</v>
      </c>
      <c r="E51" s="36">
        <v>14.83</v>
      </c>
      <c r="F51">
        <v>1001.4</v>
      </c>
      <c r="G51">
        <f t="shared" si="0"/>
        <v>9068.23</v>
      </c>
      <c r="J51">
        <f t="shared" si="1"/>
        <v>113.43040000000002</v>
      </c>
    </row>
    <row r="52" spans="3:10" x14ac:dyDescent="0.4">
      <c r="C52" s="37">
        <v>44055.71875</v>
      </c>
      <c r="D52" s="36">
        <v>10082.17</v>
      </c>
      <c r="E52" s="36">
        <v>14.823</v>
      </c>
      <c r="F52">
        <v>1000.8</v>
      </c>
      <c r="G52">
        <f t="shared" si="0"/>
        <v>9081.3700000000008</v>
      </c>
      <c r="J52">
        <f t="shared" si="1"/>
        <v>113.56180000000003</v>
      </c>
    </row>
    <row r="53" spans="3:10" x14ac:dyDescent="0.4">
      <c r="C53" s="37">
        <v>44055.722222222219</v>
      </c>
      <c r="D53" s="36">
        <v>1012.75</v>
      </c>
      <c r="E53" s="36">
        <v>20.37</v>
      </c>
      <c r="F53">
        <v>1000.4</v>
      </c>
    </row>
  </sheetData>
  <phoneticPr fontId="18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원본파일</vt:lpstr>
      <vt:lpstr>다이버 데이터 분석 참고자료</vt:lpstr>
      <vt:lpstr>Data log(raw data)</vt:lpstr>
      <vt:lpstr>지하수위 변화 분석(예시)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JHJ</cp:lastModifiedBy>
  <dcterms:created xsi:type="dcterms:W3CDTF">2020-09-07T00:24:56Z</dcterms:created>
  <dcterms:modified xsi:type="dcterms:W3CDTF">2021-05-24T04:00:24Z</dcterms:modified>
</cp:coreProperties>
</file>